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9"/>
  <workbookPr defaultThemeVersion="166925"/>
  <mc:AlternateContent xmlns:mc="http://schemas.openxmlformats.org/markup-compatibility/2006">
    <mc:Choice Requires="x15">
      <x15ac:absPath xmlns:x15ac="http://schemas.microsoft.com/office/spreadsheetml/2010/11/ac" url="\\intra.crnormandie.fr\Bureautique\DGA ECO\DARM\015-Communication_Dispositifs_Aides\01-Site internet\site internet 2022\ressources marines\Innovation\"/>
    </mc:Choice>
  </mc:AlternateContent>
  <xr:revisionPtr revIDLastSave="0" documentId="8_{8523FC45-C7D4-4B0B-B51F-8836E721692D}" xr6:coauthVersionLast="36" xr6:coauthVersionMax="36" xr10:uidLastSave="{00000000-0000-0000-0000-000000000000}"/>
  <bookViews>
    <workbookView xWindow="0" yWindow="0" windowWidth="18555" windowHeight="6525" xr2:uid="{F3A1BAFC-000D-4AE6-83E4-1A5478A9313B}"/>
  </bookViews>
  <sheets>
    <sheet name="Dépenses Part 1" sheetId="1" r:id="rId1"/>
    <sheet name="Dépenses Part 2" sheetId="3" r:id="rId2"/>
    <sheet name="Dépenses Part 3" sheetId="4" r:id="rId3"/>
    <sheet name="Dépenses Part 4" sheetId="5" r:id="rId4"/>
    <sheet name="Synthèse à copier dans l'outil" sheetId="2" r:id="rId5"/>
    <sheet name="Instruction Part 1" sheetId="6" state="hidden" r:id="rId6"/>
    <sheet name="Instruction Part 2" sheetId="7" state="hidden" r:id="rId7"/>
    <sheet name="Instruction Part 3" sheetId="8" state="hidden" r:id="rId8"/>
    <sheet name="Instruction Part 4" sheetId="10" state="hidden" r:id="rId9"/>
    <sheet name="Instruction copie outil" sheetId="9" state="hidden" r:id="rId10"/>
  </sheets>
  <definedNames>
    <definedName name="_xlnm.Print_Area" localSheetId="0">'Dépenses Part 1'!$A$1:$I$163</definedName>
    <definedName name="_xlnm.Print_Area" localSheetId="1">'Dépenses Part 2'!$A$1:$I$163</definedName>
    <definedName name="_xlnm.Print_Area" localSheetId="2">'Dépenses Part 3'!$A$1:$I$163</definedName>
    <definedName name="_xlnm.Print_Area" localSheetId="3">'Dépenses Part 4'!$A$1:$I$163</definedName>
    <definedName name="_xlnm.Print_Area" localSheetId="5">'Instruction Part 1'!$A$1:$I$164</definedName>
    <definedName name="_xlnm.Print_Area" localSheetId="6">'Instruction Part 2'!$A$1:$I$164</definedName>
    <definedName name="_xlnm.Print_Area" localSheetId="7">'Instruction Part 3'!$A$1:$I$164</definedName>
    <definedName name="_xlnm.Print_Area" localSheetId="8">'Instruction Part 4'!$A$1:$I$164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61" i="10" l="1"/>
  <c r="G161" i="8"/>
  <c r="G161" i="7"/>
  <c r="G141" i="7"/>
  <c r="G160" i="7" s="1"/>
  <c r="G142" i="7"/>
  <c r="G143" i="7"/>
  <c r="G144" i="7"/>
  <c r="G145" i="7"/>
  <c r="G146" i="7"/>
  <c r="G147" i="7"/>
  <c r="G148" i="7"/>
  <c r="G149" i="7"/>
  <c r="G150" i="7"/>
  <c r="G151" i="7"/>
  <c r="G152" i="7"/>
  <c r="G153" i="7"/>
  <c r="G154" i="7"/>
  <c r="G155" i="7"/>
  <c r="G156" i="7"/>
  <c r="G157" i="7"/>
  <c r="G158" i="7"/>
  <c r="G159" i="7"/>
  <c r="G140" i="7"/>
  <c r="G141" i="8"/>
  <c r="G142" i="8"/>
  <c r="G143" i="8"/>
  <c r="G144" i="8"/>
  <c r="G145" i="8"/>
  <c r="G146" i="8"/>
  <c r="G147" i="8"/>
  <c r="G148" i="8"/>
  <c r="G149" i="8"/>
  <c r="G150" i="8"/>
  <c r="G151" i="8"/>
  <c r="G152" i="8"/>
  <c r="G153" i="8"/>
  <c r="G154" i="8"/>
  <c r="G155" i="8"/>
  <c r="G156" i="8"/>
  <c r="G157" i="8"/>
  <c r="G158" i="8"/>
  <c r="G159" i="8"/>
  <c r="G140" i="8"/>
  <c r="G141" i="10"/>
  <c r="G142" i="10"/>
  <c r="G143" i="10"/>
  <c r="G144" i="10"/>
  <c r="G145" i="10"/>
  <c r="G146" i="10"/>
  <c r="G147" i="10"/>
  <c r="G148" i="10"/>
  <c r="G149" i="10"/>
  <c r="G150" i="10"/>
  <c r="G151" i="10"/>
  <c r="G152" i="10"/>
  <c r="G153" i="10"/>
  <c r="G154" i="10"/>
  <c r="G155" i="10"/>
  <c r="G156" i="10"/>
  <c r="G157" i="10"/>
  <c r="G158" i="10"/>
  <c r="G159" i="10"/>
  <c r="G140" i="10"/>
  <c r="G141" i="6"/>
  <c r="G142" i="6"/>
  <c r="G143" i="6"/>
  <c r="G144" i="6"/>
  <c r="G145" i="6"/>
  <c r="G146" i="6"/>
  <c r="G147" i="6"/>
  <c r="G148" i="6"/>
  <c r="G149" i="6"/>
  <c r="G150" i="6"/>
  <c r="G151" i="6"/>
  <c r="G152" i="6"/>
  <c r="G153" i="6"/>
  <c r="G154" i="6"/>
  <c r="G155" i="6"/>
  <c r="G156" i="6"/>
  <c r="G157" i="6"/>
  <c r="G158" i="6"/>
  <c r="G159" i="6"/>
  <c r="G140" i="6"/>
  <c r="G166" i="10"/>
  <c r="F166" i="10"/>
  <c r="G166" i="8"/>
  <c r="F166" i="8"/>
  <c r="G166" i="7"/>
  <c r="F166" i="7"/>
  <c r="G166" i="6"/>
  <c r="F166" i="6"/>
  <c r="D106" i="6"/>
  <c r="G160" i="8" l="1"/>
  <c r="G160" i="10"/>
  <c r="G160" i="6"/>
  <c r="C21" i="6"/>
  <c r="E62" i="6"/>
  <c r="F79" i="6" s="1"/>
  <c r="G79" i="6" s="1"/>
  <c r="A140" i="6"/>
  <c r="A141" i="6"/>
  <c r="B140" i="6"/>
  <c r="B141" i="6"/>
  <c r="C140" i="6"/>
  <c r="D140" i="6"/>
  <c r="D141" i="6"/>
  <c r="A140" i="7"/>
  <c r="B140" i="7"/>
  <c r="C140" i="7"/>
  <c r="D140" i="7"/>
  <c r="A141" i="7"/>
  <c r="B141" i="7"/>
  <c r="C141" i="7"/>
  <c r="D141" i="7"/>
  <c r="F141" i="7" s="1"/>
  <c r="A140" i="8"/>
  <c r="B140" i="8"/>
  <c r="C140" i="8"/>
  <c r="D140" i="8"/>
  <c r="A141" i="8"/>
  <c r="B141" i="8"/>
  <c r="C141" i="8"/>
  <c r="D141" i="8"/>
  <c r="A140" i="10"/>
  <c r="B140" i="10"/>
  <c r="C140" i="10"/>
  <c r="D140" i="10"/>
  <c r="A141" i="10"/>
  <c r="B141" i="10"/>
  <c r="C141" i="10"/>
  <c r="D141" i="10"/>
  <c r="F141" i="10" s="1"/>
  <c r="C141" i="6"/>
  <c r="A115" i="6"/>
  <c r="B115" i="6"/>
  <c r="C115" i="6"/>
  <c r="D115" i="6"/>
  <c r="A115" i="7"/>
  <c r="B115" i="7"/>
  <c r="C115" i="7"/>
  <c r="D115" i="7"/>
  <c r="A115" i="8"/>
  <c r="B115" i="8"/>
  <c r="C115" i="8"/>
  <c r="D115" i="8"/>
  <c r="A115" i="10"/>
  <c r="B115" i="10"/>
  <c r="C115" i="10"/>
  <c r="D115" i="10"/>
  <c r="F115" i="10" s="1"/>
  <c r="G115" i="10" s="1"/>
  <c r="A63" i="6"/>
  <c r="B63" i="6"/>
  <c r="C63" i="6"/>
  <c r="D63" i="6"/>
  <c r="H63" i="6"/>
  <c r="A63" i="7"/>
  <c r="B63" i="7"/>
  <c r="C63" i="7"/>
  <c r="D63" i="7"/>
  <c r="H63" i="7"/>
  <c r="A63" i="8"/>
  <c r="B63" i="8"/>
  <c r="C63" i="8"/>
  <c r="D63" i="8"/>
  <c r="F63" i="8"/>
  <c r="G63" i="8" s="1"/>
  <c r="I63" i="8" s="1"/>
  <c r="J63" i="8" s="1"/>
  <c r="H63" i="8"/>
  <c r="A63" i="10"/>
  <c r="B63" i="10"/>
  <c r="C63" i="10"/>
  <c r="D63" i="10"/>
  <c r="H63" i="10"/>
  <c r="A17" i="6"/>
  <c r="A18" i="6"/>
  <c r="A19" i="6"/>
  <c r="A20" i="6"/>
  <c r="F17" i="6"/>
  <c r="J17" i="6" s="1"/>
  <c r="F18" i="6"/>
  <c r="J18" i="6" s="1"/>
  <c r="F19" i="6"/>
  <c r="J19" i="6" s="1"/>
  <c r="F20" i="6"/>
  <c r="J20" i="6" s="1"/>
  <c r="G17" i="6"/>
  <c r="G18" i="6"/>
  <c r="G19" i="6"/>
  <c r="G20" i="6"/>
  <c r="H17" i="6"/>
  <c r="I17" i="6" s="1"/>
  <c r="K17" i="6" s="1"/>
  <c r="H18" i="6"/>
  <c r="I18" i="6" s="1"/>
  <c r="K18" i="6" s="1"/>
  <c r="H19" i="6"/>
  <c r="H20" i="6"/>
  <c r="A17" i="7"/>
  <c r="B17" i="7"/>
  <c r="C17" i="7"/>
  <c r="D17" i="7"/>
  <c r="E17" i="7"/>
  <c r="F17" i="7"/>
  <c r="J17" i="7" s="1"/>
  <c r="G17" i="7"/>
  <c r="H17" i="7"/>
  <c r="A18" i="7"/>
  <c r="B18" i="7"/>
  <c r="C18" i="7"/>
  <c r="D18" i="7"/>
  <c r="E18" i="7"/>
  <c r="F18" i="7"/>
  <c r="J18" i="7" s="1"/>
  <c r="G18" i="7"/>
  <c r="H18" i="7"/>
  <c r="A19" i="7"/>
  <c r="B19" i="7"/>
  <c r="C19" i="7"/>
  <c r="D19" i="7"/>
  <c r="E19" i="7"/>
  <c r="F19" i="7"/>
  <c r="J19" i="7" s="1"/>
  <c r="G19" i="7"/>
  <c r="H19" i="7"/>
  <c r="A20" i="7"/>
  <c r="B20" i="7"/>
  <c r="C20" i="7"/>
  <c r="D20" i="7"/>
  <c r="E20" i="7"/>
  <c r="F20" i="7"/>
  <c r="J20" i="7" s="1"/>
  <c r="G20" i="7"/>
  <c r="H20" i="7"/>
  <c r="A17" i="8"/>
  <c r="B17" i="8"/>
  <c r="C17" i="8"/>
  <c r="D17" i="8"/>
  <c r="F17" i="8"/>
  <c r="J17" i="8" s="1"/>
  <c r="G17" i="8"/>
  <c r="G57" i="8" s="1"/>
  <c r="H17" i="8"/>
  <c r="A18" i="8"/>
  <c r="B18" i="8"/>
  <c r="C18" i="8"/>
  <c r="D18" i="8"/>
  <c r="F18" i="8"/>
  <c r="J18" i="8" s="1"/>
  <c r="G18" i="8"/>
  <c r="H18" i="8"/>
  <c r="I18" i="8" s="1"/>
  <c r="K18" i="8" s="1"/>
  <c r="A19" i="8"/>
  <c r="B19" i="8"/>
  <c r="C19" i="8"/>
  <c r="D19" i="8"/>
  <c r="F19" i="8"/>
  <c r="J19" i="8" s="1"/>
  <c r="G19" i="8"/>
  <c r="H19" i="8"/>
  <c r="A20" i="8"/>
  <c r="B20" i="8"/>
  <c r="C20" i="8"/>
  <c r="D20" i="8"/>
  <c r="F20" i="8"/>
  <c r="J20" i="8" s="1"/>
  <c r="G20" i="8"/>
  <c r="H20" i="8"/>
  <c r="A17" i="10"/>
  <c r="B17" i="10"/>
  <c r="C17" i="10"/>
  <c r="D17" i="10"/>
  <c r="F17" i="10"/>
  <c r="J17" i="10" s="1"/>
  <c r="G17" i="10"/>
  <c r="H17" i="10"/>
  <c r="A18" i="10"/>
  <c r="B18" i="10"/>
  <c r="C18" i="10"/>
  <c r="D18" i="10"/>
  <c r="F18" i="10"/>
  <c r="J18" i="10" s="1"/>
  <c r="G18" i="10"/>
  <c r="H18" i="10"/>
  <c r="A19" i="10"/>
  <c r="B19" i="10"/>
  <c r="C19" i="10"/>
  <c r="D19" i="10"/>
  <c r="F19" i="10"/>
  <c r="J19" i="10" s="1"/>
  <c r="G19" i="10"/>
  <c r="H19" i="10"/>
  <c r="I19" i="10" s="1"/>
  <c r="K19" i="10" s="1"/>
  <c r="A20" i="10"/>
  <c r="B20" i="10"/>
  <c r="C20" i="10"/>
  <c r="D20" i="10"/>
  <c r="F20" i="10"/>
  <c r="J20" i="10" s="1"/>
  <c r="G20" i="10"/>
  <c r="H20" i="10"/>
  <c r="I20" i="10" s="1"/>
  <c r="K20" i="10" s="1"/>
  <c r="D142" i="10"/>
  <c r="F142" i="10" s="1"/>
  <c r="D143" i="10"/>
  <c r="D144" i="10"/>
  <c r="D145" i="10"/>
  <c r="D146" i="10"/>
  <c r="D147" i="10"/>
  <c r="D148" i="10"/>
  <c r="D149" i="10"/>
  <c r="D150" i="10"/>
  <c r="F150" i="10" s="1"/>
  <c r="D151" i="10"/>
  <c r="D152" i="10"/>
  <c r="F152" i="10" s="1"/>
  <c r="D153" i="10"/>
  <c r="D154" i="10"/>
  <c r="D155" i="10"/>
  <c r="D156" i="10"/>
  <c r="D157" i="10"/>
  <c r="D158" i="10"/>
  <c r="F158" i="10" s="1"/>
  <c r="D159" i="10"/>
  <c r="A142" i="10"/>
  <c r="B142" i="10"/>
  <c r="C142" i="10"/>
  <c r="A143" i="10"/>
  <c r="B143" i="10"/>
  <c r="C143" i="10"/>
  <c r="A144" i="10"/>
  <c r="B144" i="10"/>
  <c r="C144" i="10"/>
  <c r="A145" i="10"/>
  <c r="B145" i="10"/>
  <c r="C145" i="10"/>
  <c r="A146" i="10"/>
  <c r="B146" i="10"/>
  <c r="C146" i="10"/>
  <c r="A147" i="10"/>
  <c r="B147" i="10"/>
  <c r="C147" i="10"/>
  <c r="A148" i="10"/>
  <c r="B148" i="10"/>
  <c r="C148" i="10"/>
  <c r="A149" i="10"/>
  <c r="B149" i="10"/>
  <c r="F149" i="10" s="1"/>
  <c r="C149" i="10"/>
  <c r="A150" i="10"/>
  <c r="B150" i="10"/>
  <c r="C150" i="10"/>
  <c r="A151" i="10"/>
  <c r="B151" i="10"/>
  <c r="C151" i="10"/>
  <c r="A152" i="10"/>
  <c r="B152" i="10"/>
  <c r="C152" i="10"/>
  <c r="A153" i="10"/>
  <c r="B153" i="10"/>
  <c r="C153" i="10"/>
  <c r="A154" i="10"/>
  <c r="B154" i="10"/>
  <c r="C154" i="10"/>
  <c r="A155" i="10"/>
  <c r="B155" i="10"/>
  <c r="F155" i="10" s="1"/>
  <c r="C155" i="10"/>
  <c r="A156" i="10"/>
  <c r="B156" i="10"/>
  <c r="C156" i="10"/>
  <c r="A157" i="10"/>
  <c r="B157" i="10"/>
  <c r="C157" i="10"/>
  <c r="A158" i="10"/>
  <c r="B158" i="10"/>
  <c r="C158" i="10"/>
  <c r="A159" i="10"/>
  <c r="B159" i="10"/>
  <c r="C159" i="10"/>
  <c r="D116" i="10"/>
  <c r="F116" i="10" s="1"/>
  <c r="G116" i="10" s="1"/>
  <c r="D117" i="10"/>
  <c r="D118" i="10"/>
  <c r="D119" i="10"/>
  <c r="D120" i="10"/>
  <c r="D121" i="10"/>
  <c r="D122" i="10"/>
  <c r="D123" i="10"/>
  <c r="D124" i="10"/>
  <c r="D125" i="10"/>
  <c r="D126" i="10"/>
  <c r="D127" i="10"/>
  <c r="D128" i="10"/>
  <c r="D129" i="10"/>
  <c r="D130" i="10"/>
  <c r="D131" i="10"/>
  <c r="D132" i="10"/>
  <c r="F132" i="10" s="1"/>
  <c r="G132" i="10" s="1"/>
  <c r="D133" i="10"/>
  <c r="D134" i="10"/>
  <c r="A116" i="10"/>
  <c r="B116" i="10"/>
  <c r="C116" i="10"/>
  <c r="A117" i="10"/>
  <c r="B117" i="10"/>
  <c r="C117" i="10"/>
  <c r="A118" i="10"/>
  <c r="B118" i="10"/>
  <c r="C118" i="10"/>
  <c r="A119" i="10"/>
  <c r="B119" i="10"/>
  <c r="C119" i="10"/>
  <c r="A120" i="10"/>
  <c r="B120" i="10"/>
  <c r="F120" i="10" s="1"/>
  <c r="G120" i="10" s="1"/>
  <c r="C120" i="10"/>
  <c r="A121" i="10"/>
  <c r="B121" i="10"/>
  <c r="C121" i="10"/>
  <c r="A122" i="10"/>
  <c r="B122" i="10"/>
  <c r="F122" i="10" s="1"/>
  <c r="G122" i="10" s="1"/>
  <c r="C122" i="10"/>
  <c r="A123" i="10"/>
  <c r="B123" i="10"/>
  <c r="C123" i="10"/>
  <c r="A124" i="10"/>
  <c r="B124" i="10"/>
  <c r="C124" i="10"/>
  <c r="A125" i="10"/>
  <c r="B125" i="10"/>
  <c r="C125" i="10"/>
  <c r="A126" i="10"/>
  <c r="B126" i="10"/>
  <c r="C126" i="10"/>
  <c r="A127" i="10"/>
  <c r="B127" i="10"/>
  <c r="C127" i="10"/>
  <c r="A128" i="10"/>
  <c r="B128" i="10"/>
  <c r="F128" i="10" s="1"/>
  <c r="G128" i="10" s="1"/>
  <c r="C128" i="10"/>
  <c r="A129" i="10"/>
  <c r="B129" i="10"/>
  <c r="C129" i="10"/>
  <c r="A130" i="10"/>
  <c r="B130" i="10"/>
  <c r="F130" i="10" s="1"/>
  <c r="G130" i="10" s="1"/>
  <c r="C130" i="10"/>
  <c r="A131" i="10"/>
  <c r="B131" i="10"/>
  <c r="C131" i="10"/>
  <c r="A132" i="10"/>
  <c r="B132" i="10"/>
  <c r="C132" i="10"/>
  <c r="A133" i="10"/>
  <c r="B133" i="10"/>
  <c r="C133" i="10"/>
  <c r="A134" i="10"/>
  <c r="B134" i="10"/>
  <c r="C134" i="10"/>
  <c r="D106"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5" i="10"/>
  <c r="H96" i="10"/>
  <c r="H97" i="10"/>
  <c r="H98" i="10"/>
  <c r="H99" i="10"/>
  <c r="H100" i="10"/>
  <c r="H101" i="10"/>
  <c r="H102" i="10"/>
  <c r="E62" i="10"/>
  <c r="F102" i="10" s="1"/>
  <c r="A64" i="10"/>
  <c r="B64" i="10"/>
  <c r="C64" i="10"/>
  <c r="D64" i="10"/>
  <c r="A65" i="10"/>
  <c r="B65" i="10"/>
  <c r="C65" i="10"/>
  <c r="D65" i="10"/>
  <c r="A66" i="10"/>
  <c r="B66" i="10"/>
  <c r="C66" i="10"/>
  <c r="D66" i="10"/>
  <c r="A67" i="10"/>
  <c r="B67" i="10"/>
  <c r="C67" i="10"/>
  <c r="D67" i="10"/>
  <c r="A68" i="10"/>
  <c r="B68" i="10"/>
  <c r="C68" i="10"/>
  <c r="D68" i="10"/>
  <c r="A69" i="10"/>
  <c r="B69" i="10"/>
  <c r="C69" i="10"/>
  <c r="D69" i="10"/>
  <c r="A70" i="10"/>
  <c r="B70" i="10"/>
  <c r="C70" i="10"/>
  <c r="D70" i="10"/>
  <c r="A71" i="10"/>
  <c r="B71" i="10"/>
  <c r="C71" i="10"/>
  <c r="D71" i="10"/>
  <c r="A72" i="10"/>
  <c r="B72" i="10"/>
  <c r="C72" i="10"/>
  <c r="D72" i="10"/>
  <c r="A73" i="10"/>
  <c r="B73" i="10"/>
  <c r="C73" i="10"/>
  <c r="D73" i="10"/>
  <c r="A74" i="10"/>
  <c r="B74" i="10"/>
  <c r="C74" i="10"/>
  <c r="D74" i="10"/>
  <c r="A75" i="10"/>
  <c r="B75" i="10"/>
  <c r="C75" i="10"/>
  <c r="D75" i="10"/>
  <c r="A76" i="10"/>
  <c r="B76" i="10"/>
  <c r="C76" i="10"/>
  <c r="D76" i="10"/>
  <c r="A77" i="10"/>
  <c r="B77" i="10"/>
  <c r="C77" i="10"/>
  <c r="D77" i="10"/>
  <c r="A78" i="10"/>
  <c r="B78" i="10"/>
  <c r="C78" i="10"/>
  <c r="D78" i="10"/>
  <c r="A79" i="10"/>
  <c r="B79" i="10"/>
  <c r="C79" i="10"/>
  <c r="D79" i="10"/>
  <c r="A80" i="10"/>
  <c r="B80" i="10"/>
  <c r="C80" i="10"/>
  <c r="D80" i="10"/>
  <c r="A81" i="10"/>
  <c r="B81" i="10"/>
  <c r="C81" i="10"/>
  <c r="D81" i="10"/>
  <c r="A82" i="10"/>
  <c r="B82" i="10"/>
  <c r="C82" i="10"/>
  <c r="D82" i="10"/>
  <c r="A83" i="10"/>
  <c r="B83" i="10"/>
  <c r="C83" i="10"/>
  <c r="D83" i="10"/>
  <c r="A84" i="10"/>
  <c r="B84" i="10"/>
  <c r="C84" i="10"/>
  <c r="D84" i="10"/>
  <c r="A85" i="10"/>
  <c r="B85" i="10"/>
  <c r="C85" i="10"/>
  <c r="D85" i="10"/>
  <c r="A86" i="10"/>
  <c r="B86" i="10"/>
  <c r="C86" i="10"/>
  <c r="D86" i="10"/>
  <c r="A87" i="10"/>
  <c r="B87" i="10"/>
  <c r="C87" i="10"/>
  <c r="D87" i="10"/>
  <c r="A88" i="10"/>
  <c r="B88" i="10"/>
  <c r="C88" i="10"/>
  <c r="D88" i="10"/>
  <c r="A89" i="10"/>
  <c r="B89" i="10"/>
  <c r="C89" i="10"/>
  <c r="D89" i="10"/>
  <c r="A90" i="10"/>
  <c r="B90" i="10"/>
  <c r="C90" i="10"/>
  <c r="D90" i="10"/>
  <c r="A91" i="10"/>
  <c r="B91" i="10"/>
  <c r="C91" i="10"/>
  <c r="D91" i="10"/>
  <c r="A92" i="10"/>
  <c r="B92" i="10"/>
  <c r="C92" i="10"/>
  <c r="D92" i="10"/>
  <c r="A93" i="10"/>
  <c r="B93" i="10"/>
  <c r="C93" i="10"/>
  <c r="D93" i="10"/>
  <c r="A94" i="10"/>
  <c r="B94" i="10"/>
  <c r="C94" i="10"/>
  <c r="D94" i="10"/>
  <c r="A95" i="10"/>
  <c r="B95" i="10"/>
  <c r="C95" i="10"/>
  <c r="D95" i="10"/>
  <c r="A96" i="10"/>
  <c r="B96" i="10"/>
  <c r="C96" i="10"/>
  <c r="D96" i="10"/>
  <c r="A97" i="10"/>
  <c r="B97" i="10"/>
  <c r="C97" i="10"/>
  <c r="D97" i="10"/>
  <c r="A98" i="10"/>
  <c r="B98" i="10"/>
  <c r="C98" i="10"/>
  <c r="D98" i="10"/>
  <c r="A99" i="10"/>
  <c r="B99" i="10"/>
  <c r="C99" i="10"/>
  <c r="D99" i="10"/>
  <c r="A100" i="10"/>
  <c r="B100" i="10"/>
  <c r="C100" i="10"/>
  <c r="D100" i="10"/>
  <c r="A101" i="10"/>
  <c r="B101" i="10"/>
  <c r="C101" i="10"/>
  <c r="D101" i="10"/>
  <c r="A102" i="10"/>
  <c r="B102" i="10"/>
  <c r="C102" i="10"/>
  <c r="D102" i="10"/>
  <c r="G21" i="10"/>
  <c r="H21" i="10"/>
  <c r="G22" i="10"/>
  <c r="H22" i="10"/>
  <c r="G23" i="10"/>
  <c r="H23" i="10"/>
  <c r="I23" i="10" s="1"/>
  <c r="K23" i="10" s="1"/>
  <c r="G24" i="10"/>
  <c r="I24" i="10" s="1"/>
  <c r="K24" i="10" s="1"/>
  <c r="H24" i="10"/>
  <c r="G25" i="10"/>
  <c r="I25" i="10" s="1"/>
  <c r="K25" i="10" s="1"/>
  <c r="H25" i="10"/>
  <c r="G26" i="10"/>
  <c r="H26" i="10"/>
  <c r="G27" i="10"/>
  <c r="H27" i="10"/>
  <c r="G28" i="10"/>
  <c r="I28" i="10" s="1"/>
  <c r="K28" i="10" s="1"/>
  <c r="H28" i="10"/>
  <c r="G29" i="10"/>
  <c r="H29" i="10"/>
  <c r="G30" i="10"/>
  <c r="H30" i="10"/>
  <c r="G31" i="10"/>
  <c r="H31" i="10"/>
  <c r="G32" i="10"/>
  <c r="I32" i="10" s="1"/>
  <c r="K32" i="10" s="1"/>
  <c r="H32" i="10"/>
  <c r="G33" i="10"/>
  <c r="I33" i="10" s="1"/>
  <c r="K33" i="10" s="1"/>
  <c r="H33" i="10"/>
  <c r="G34" i="10"/>
  <c r="H34" i="10"/>
  <c r="G35" i="10"/>
  <c r="H35" i="10"/>
  <c r="I35" i="10" s="1"/>
  <c r="K35" i="10" s="1"/>
  <c r="G36" i="10"/>
  <c r="I36" i="10" s="1"/>
  <c r="K36" i="10" s="1"/>
  <c r="H36" i="10"/>
  <c r="G37" i="10"/>
  <c r="H37" i="10"/>
  <c r="G38" i="10"/>
  <c r="H38" i="10"/>
  <c r="G39" i="10"/>
  <c r="H39" i="10"/>
  <c r="I39" i="10" s="1"/>
  <c r="K39" i="10" s="1"/>
  <c r="G40" i="10"/>
  <c r="I40" i="10" s="1"/>
  <c r="K40" i="10" s="1"/>
  <c r="H40" i="10"/>
  <c r="G41" i="10"/>
  <c r="H41" i="10"/>
  <c r="G42" i="10"/>
  <c r="H42" i="10"/>
  <c r="G43" i="10"/>
  <c r="H43" i="10"/>
  <c r="I43" i="10" s="1"/>
  <c r="K43" i="10" s="1"/>
  <c r="G44" i="10"/>
  <c r="H44" i="10"/>
  <c r="G45" i="10"/>
  <c r="H45" i="10"/>
  <c r="G46" i="10"/>
  <c r="H46" i="10"/>
  <c r="G47" i="10"/>
  <c r="H47" i="10"/>
  <c r="G48" i="10"/>
  <c r="I48" i="10" s="1"/>
  <c r="K48" i="10" s="1"/>
  <c r="H48" i="10"/>
  <c r="G49" i="10"/>
  <c r="I49" i="10" s="1"/>
  <c r="K49" i="10" s="1"/>
  <c r="H49" i="10"/>
  <c r="G50" i="10"/>
  <c r="H50" i="10"/>
  <c r="G51" i="10"/>
  <c r="H51" i="10"/>
  <c r="I51" i="10" s="1"/>
  <c r="K51" i="10" s="1"/>
  <c r="G52" i="10"/>
  <c r="I52" i="10" s="1"/>
  <c r="K52" i="10" s="1"/>
  <c r="H52" i="10"/>
  <c r="G53" i="10"/>
  <c r="H53" i="10"/>
  <c r="G54" i="10"/>
  <c r="H54" i="10"/>
  <c r="G55" i="10"/>
  <c r="H55" i="10"/>
  <c r="G56" i="10"/>
  <c r="I56" i="10" s="1"/>
  <c r="K56" i="10" s="1"/>
  <c r="H56" i="10"/>
  <c r="F21" i="10"/>
  <c r="J21" i="10" s="1"/>
  <c r="F22" i="10"/>
  <c r="J22" i="10" s="1"/>
  <c r="F23" i="10"/>
  <c r="J23" i="10" s="1"/>
  <c r="F24" i="10"/>
  <c r="J24" i="10" s="1"/>
  <c r="F25" i="10"/>
  <c r="J25" i="10" s="1"/>
  <c r="F26" i="10"/>
  <c r="J26" i="10" s="1"/>
  <c r="F27" i="10"/>
  <c r="J27" i="10" s="1"/>
  <c r="F28" i="10"/>
  <c r="J28" i="10" s="1"/>
  <c r="F29" i="10"/>
  <c r="J29" i="10" s="1"/>
  <c r="F30" i="10"/>
  <c r="J30" i="10" s="1"/>
  <c r="F31" i="10"/>
  <c r="J31" i="10" s="1"/>
  <c r="F32" i="10"/>
  <c r="J32" i="10" s="1"/>
  <c r="F33" i="10"/>
  <c r="J33" i="10" s="1"/>
  <c r="F34" i="10"/>
  <c r="J34" i="10" s="1"/>
  <c r="F35" i="10"/>
  <c r="J35" i="10" s="1"/>
  <c r="F36" i="10"/>
  <c r="J36" i="10" s="1"/>
  <c r="F37" i="10"/>
  <c r="J37" i="10" s="1"/>
  <c r="F38" i="10"/>
  <c r="J38" i="10" s="1"/>
  <c r="F39" i="10"/>
  <c r="J39" i="10" s="1"/>
  <c r="F40" i="10"/>
  <c r="J40" i="10" s="1"/>
  <c r="F41" i="10"/>
  <c r="J41" i="10" s="1"/>
  <c r="F42" i="10"/>
  <c r="J42" i="10" s="1"/>
  <c r="F43" i="10"/>
  <c r="J43" i="10" s="1"/>
  <c r="F44" i="10"/>
  <c r="J44" i="10" s="1"/>
  <c r="F45" i="10"/>
  <c r="J45" i="10" s="1"/>
  <c r="F46" i="10"/>
  <c r="J46" i="10" s="1"/>
  <c r="F47" i="10"/>
  <c r="J47" i="10" s="1"/>
  <c r="F48" i="10"/>
  <c r="J48" i="10" s="1"/>
  <c r="F49" i="10"/>
  <c r="J49" i="10" s="1"/>
  <c r="F50" i="10"/>
  <c r="J50" i="10" s="1"/>
  <c r="F51" i="10"/>
  <c r="J51" i="10" s="1"/>
  <c r="F52" i="10"/>
  <c r="J52" i="10" s="1"/>
  <c r="F53" i="10"/>
  <c r="J53" i="10" s="1"/>
  <c r="F54" i="10"/>
  <c r="J54" i="10" s="1"/>
  <c r="F55" i="10"/>
  <c r="J55" i="10" s="1"/>
  <c r="F56" i="10"/>
  <c r="J56" i="10" s="1"/>
  <c r="A21" i="10"/>
  <c r="B21" i="10"/>
  <c r="C21" i="10"/>
  <c r="D21" i="10"/>
  <c r="A22" i="10"/>
  <c r="B22" i="10"/>
  <c r="C22" i="10"/>
  <c r="D22" i="10"/>
  <c r="A23" i="10"/>
  <c r="B23" i="10"/>
  <c r="C23" i="10"/>
  <c r="D23" i="10"/>
  <c r="A24" i="10"/>
  <c r="B24" i="10"/>
  <c r="C24" i="10"/>
  <c r="D24" i="10"/>
  <c r="A25" i="10"/>
  <c r="B25" i="10"/>
  <c r="C25" i="10"/>
  <c r="D25" i="10"/>
  <c r="A26" i="10"/>
  <c r="B26" i="10"/>
  <c r="C26" i="10"/>
  <c r="D26" i="10"/>
  <c r="A27" i="10"/>
  <c r="B27" i="10"/>
  <c r="C27" i="10"/>
  <c r="D27" i="10"/>
  <c r="A28" i="10"/>
  <c r="B28" i="10"/>
  <c r="C28" i="10"/>
  <c r="D28" i="10"/>
  <c r="A29" i="10"/>
  <c r="B29" i="10"/>
  <c r="C29" i="10"/>
  <c r="D29" i="10"/>
  <c r="A30" i="10"/>
  <c r="B30" i="10"/>
  <c r="C30" i="10"/>
  <c r="D30" i="10"/>
  <c r="A31" i="10"/>
  <c r="B31" i="10"/>
  <c r="C31" i="10"/>
  <c r="D31" i="10"/>
  <c r="A32" i="10"/>
  <c r="B32" i="10"/>
  <c r="C32" i="10"/>
  <c r="D32" i="10"/>
  <c r="A33" i="10"/>
  <c r="B33" i="10"/>
  <c r="C33" i="10"/>
  <c r="D33" i="10"/>
  <c r="A34" i="10"/>
  <c r="B34" i="10"/>
  <c r="C34" i="10"/>
  <c r="D34" i="10"/>
  <c r="A35" i="10"/>
  <c r="B35" i="10"/>
  <c r="C35" i="10"/>
  <c r="D35" i="10"/>
  <c r="A36" i="10"/>
  <c r="B36" i="10"/>
  <c r="C36" i="10"/>
  <c r="D36" i="10"/>
  <c r="A37" i="10"/>
  <c r="B37" i="10"/>
  <c r="C37" i="10"/>
  <c r="D37" i="10"/>
  <c r="A38" i="10"/>
  <c r="B38" i="10"/>
  <c r="C38" i="10"/>
  <c r="D38" i="10"/>
  <c r="A39" i="10"/>
  <c r="B39" i="10"/>
  <c r="C39" i="10"/>
  <c r="D39" i="10"/>
  <c r="A40" i="10"/>
  <c r="B40" i="10"/>
  <c r="C40" i="10"/>
  <c r="D40" i="10"/>
  <c r="A41" i="10"/>
  <c r="B41" i="10"/>
  <c r="C41" i="10"/>
  <c r="D41" i="10"/>
  <c r="A42" i="10"/>
  <c r="B42" i="10"/>
  <c r="C42" i="10"/>
  <c r="D42" i="10"/>
  <c r="A43" i="10"/>
  <c r="B43" i="10"/>
  <c r="C43" i="10"/>
  <c r="D43" i="10"/>
  <c r="A44" i="10"/>
  <c r="B44" i="10"/>
  <c r="C44" i="10"/>
  <c r="D44" i="10"/>
  <c r="A45" i="10"/>
  <c r="B45" i="10"/>
  <c r="C45" i="10"/>
  <c r="D45" i="10"/>
  <c r="A46" i="10"/>
  <c r="B46" i="10"/>
  <c r="C46" i="10"/>
  <c r="D46" i="10"/>
  <c r="A47" i="10"/>
  <c r="B47" i="10"/>
  <c r="C47" i="10"/>
  <c r="D47" i="10"/>
  <c r="A48" i="10"/>
  <c r="B48" i="10"/>
  <c r="C48" i="10"/>
  <c r="D48" i="10"/>
  <c r="A49" i="10"/>
  <c r="B49" i="10"/>
  <c r="C49" i="10"/>
  <c r="D49" i="10"/>
  <c r="A50" i="10"/>
  <c r="B50" i="10"/>
  <c r="C50" i="10"/>
  <c r="D50" i="10"/>
  <c r="A51" i="10"/>
  <c r="B51" i="10"/>
  <c r="C51" i="10"/>
  <c r="D51" i="10"/>
  <c r="A52" i="10"/>
  <c r="B52" i="10"/>
  <c r="C52" i="10"/>
  <c r="D52" i="10"/>
  <c r="A53" i="10"/>
  <c r="B53" i="10"/>
  <c r="C53" i="10"/>
  <c r="D53" i="10"/>
  <c r="A54" i="10"/>
  <c r="B54" i="10"/>
  <c r="C54" i="10"/>
  <c r="D54" i="10"/>
  <c r="A55" i="10"/>
  <c r="B55" i="10"/>
  <c r="C55" i="10"/>
  <c r="D55" i="10"/>
  <c r="A56" i="10"/>
  <c r="B56" i="10"/>
  <c r="C56" i="10"/>
  <c r="D56" i="10"/>
  <c r="B10" i="10"/>
  <c r="B7" i="10"/>
  <c r="F156" i="10"/>
  <c r="F154" i="10"/>
  <c r="F153" i="10"/>
  <c r="F148" i="10"/>
  <c r="F147" i="10"/>
  <c r="F146" i="10"/>
  <c r="F145" i="10"/>
  <c r="F144" i="10"/>
  <c r="F140" i="10"/>
  <c r="F129" i="10"/>
  <c r="G129" i="10" s="1"/>
  <c r="F127" i="10"/>
  <c r="G127" i="10" s="1"/>
  <c r="F124" i="10"/>
  <c r="G124" i="10" s="1"/>
  <c r="F121" i="10"/>
  <c r="G121" i="10" s="1"/>
  <c r="F119" i="10"/>
  <c r="G119" i="10" s="1"/>
  <c r="F100" i="10"/>
  <c r="G100" i="10" s="1"/>
  <c r="F99" i="10"/>
  <c r="G99" i="10" s="1"/>
  <c r="I99" i="10" s="1"/>
  <c r="J99" i="10" s="1"/>
  <c r="F98" i="10"/>
  <c r="G98" i="10" s="1"/>
  <c r="F97" i="10"/>
  <c r="F94" i="10"/>
  <c r="G94" i="10" s="1"/>
  <c r="I94" i="10" s="1"/>
  <c r="J94" i="10" s="1"/>
  <c r="F93" i="10"/>
  <c r="F91" i="10"/>
  <c r="F90" i="10"/>
  <c r="G90" i="10" s="1"/>
  <c r="F89" i="10"/>
  <c r="F86" i="10"/>
  <c r="G86" i="10" s="1"/>
  <c r="I86" i="10" s="1"/>
  <c r="J86" i="10" s="1"/>
  <c r="F85" i="10"/>
  <c r="F83" i="10"/>
  <c r="G83" i="10" s="1"/>
  <c r="I83" i="10" s="1"/>
  <c r="J83" i="10" s="1"/>
  <c r="F82" i="10"/>
  <c r="G82" i="10" s="1"/>
  <c r="F81" i="10"/>
  <c r="F79" i="10"/>
  <c r="F78" i="10"/>
  <c r="G78" i="10" s="1"/>
  <c r="I78" i="10" s="1"/>
  <c r="J78" i="10" s="1"/>
  <c r="F76" i="10"/>
  <c r="G76" i="10" s="1"/>
  <c r="F75" i="10"/>
  <c r="F74" i="10"/>
  <c r="G74" i="10" s="1"/>
  <c r="F72" i="10"/>
  <c r="G72" i="10" s="1"/>
  <c r="I72" i="10" s="1"/>
  <c r="J72" i="10" s="1"/>
  <c r="F71" i="10"/>
  <c r="F70" i="10"/>
  <c r="G70" i="10" s="1"/>
  <c r="I70" i="10" s="1"/>
  <c r="J70" i="10" s="1"/>
  <c r="F69" i="10"/>
  <c r="F68" i="10"/>
  <c r="G68" i="10" s="1"/>
  <c r="F66" i="10"/>
  <c r="G66" i="10" s="1"/>
  <c r="F65" i="10"/>
  <c r="F64" i="10"/>
  <c r="G64" i="10" s="1"/>
  <c r="I64" i="10" s="1"/>
  <c r="J64" i="10" s="1"/>
  <c r="G57" i="10"/>
  <c r="I55" i="10"/>
  <c r="K55" i="10" s="1"/>
  <c r="I47" i="10"/>
  <c r="K47" i="10" s="1"/>
  <c r="I44" i="10"/>
  <c r="K44" i="10" s="1"/>
  <c r="I31" i="10"/>
  <c r="K31" i="10" s="1"/>
  <c r="I27" i="10"/>
  <c r="K27" i="10" s="1"/>
  <c r="I17" i="10"/>
  <c r="K17" i="10" s="1"/>
  <c r="D142" i="8"/>
  <c r="D143" i="8"/>
  <c r="D144" i="8"/>
  <c r="D145" i="8"/>
  <c r="D146" i="8"/>
  <c r="F146" i="8" s="1"/>
  <c r="D147" i="8"/>
  <c r="D148" i="8"/>
  <c r="D149" i="8"/>
  <c r="D150" i="8"/>
  <c r="D151" i="8"/>
  <c r="D152" i="8"/>
  <c r="D153" i="8"/>
  <c r="D154" i="8"/>
  <c r="F154" i="8" s="1"/>
  <c r="D155" i="8"/>
  <c r="D156" i="8"/>
  <c r="D157" i="8"/>
  <c r="D158" i="8"/>
  <c r="D159" i="8"/>
  <c r="A142" i="8"/>
  <c r="B142" i="8"/>
  <c r="C142" i="8"/>
  <c r="A143" i="8"/>
  <c r="B143" i="8"/>
  <c r="F143" i="8" s="1"/>
  <c r="C143" i="8"/>
  <c r="A144" i="8"/>
  <c r="B144" i="8"/>
  <c r="C144" i="8"/>
  <c r="A145" i="8"/>
  <c r="B145" i="8"/>
  <c r="F145" i="8" s="1"/>
  <c r="C145" i="8"/>
  <c r="A146" i="8"/>
  <c r="B146" i="8"/>
  <c r="C146" i="8"/>
  <c r="A147" i="8"/>
  <c r="B147" i="8"/>
  <c r="C147" i="8"/>
  <c r="A148" i="8"/>
  <c r="B148" i="8"/>
  <c r="C148" i="8"/>
  <c r="A149" i="8"/>
  <c r="B149" i="8"/>
  <c r="C149" i="8"/>
  <c r="A150" i="8"/>
  <c r="B150" i="8"/>
  <c r="C150" i="8"/>
  <c r="A151" i="8"/>
  <c r="B151" i="8"/>
  <c r="F151" i="8" s="1"/>
  <c r="C151" i="8"/>
  <c r="A152" i="8"/>
  <c r="B152" i="8"/>
  <c r="C152" i="8"/>
  <c r="A153" i="8"/>
  <c r="B153" i="8"/>
  <c r="F153" i="8" s="1"/>
  <c r="C153" i="8"/>
  <c r="A154" i="8"/>
  <c r="B154" i="8"/>
  <c r="C154" i="8"/>
  <c r="A155" i="8"/>
  <c r="B155" i="8"/>
  <c r="C155" i="8"/>
  <c r="A156" i="8"/>
  <c r="B156" i="8"/>
  <c r="C156" i="8"/>
  <c r="A157" i="8"/>
  <c r="B157" i="8"/>
  <c r="F157" i="8" s="1"/>
  <c r="C157" i="8"/>
  <c r="A158" i="8"/>
  <c r="B158" i="8"/>
  <c r="C158" i="8"/>
  <c r="A159" i="8"/>
  <c r="B159" i="8"/>
  <c r="F159" i="8" s="1"/>
  <c r="C159" i="8"/>
  <c r="D116" i="8"/>
  <c r="D117" i="8"/>
  <c r="D118" i="8"/>
  <c r="D119" i="8"/>
  <c r="D120" i="8"/>
  <c r="F120" i="8" s="1"/>
  <c r="G120" i="8" s="1"/>
  <c r="D121" i="8"/>
  <c r="D122" i="8"/>
  <c r="D123" i="8"/>
  <c r="D124" i="8"/>
  <c r="D125" i="8"/>
  <c r="D126" i="8"/>
  <c r="D127" i="8"/>
  <c r="D128" i="8"/>
  <c r="F128" i="8" s="1"/>
  <c r="G128" i="8" s="1"/>
  <c r="D129" i="8"/>
  <c r="D130" i="8"/>
  <c r="D131" i="8"/>
  <c r="D132" i="8"/>
  <c r="D133" i="8"/>
  <c r="D134" i="8"/>
  <c r="F115" i="8"/>
  <c r="G115" i="8" s="1"/>
  <c r="A116" i="8"/>
  <c r="B116" i="8"/>
  <c r="F116" i="8" s="1"/>
  <c r="G116" i="8" s="1"/>
  <c r="C116" i="8"/>
  <c r="A117" i="8"/>
  <c r="B117" i="8"/>
  <c r="C117" i="8"/>
  <c r="A118" i="8"/>
  <c r="B118" i="8"/>
  <c r="C118" i="8"/>
  <c r="A119" i="8"/>
  <c r="B119" i="8"/>
  <c r="C119" i="8"/>
  <c r="A120" i="8"/>
  <c r="B120" i="8"/>
  <c r="C120" i="8"/>
  <c r="A121" i="8"/>
  <c r="B121" i="8"/>
  <c r="C121" i="8"/>
  <c r="A122" i="8"/>
  <c r="B122" i="8"/>
  <c r="C122" i="8"/>
  <c r="A123" i="8"/>
  <c r="B123" i="8"/>
  <c r="C123" i="8"/>
  <c r="A124" i="8"/>
  <c r="B124" i="8"/>
  <c r="F124" i="8" s="1"/>
  <c r="G124" i="8" s="1"/>
  <c r="C124" i="8"/>
  <c r="A125" i="8"/>
  <c r="B125" i="8"/>
  <c r="C125" i="8"/>
  <c r="A126" i="8"/>
  <c r="B126" i="8"/>
  <c r="C126" i="8"/>
  <c r="A127" i="8"/>
  <c r="B127" i="8"/>
  <c r="C127" i="8"/>
  <c r="A128" i="8"/>
  <c r="B128" i="8"/>
  <c r="C128" i="8"/>
  <c r="A129" i="8"/>
  <c r="B129" i="8"/>
  <c r="F129" i="8" s="1"/>
  <c r="G129" i="8" s="1"/>
  <c r="C129" i="8"/>
  <c r="A130" i="8"/>
  <c r="B130" i="8"/>
  <c r="C130" i="8"/>
  <c r="A131" i="8"/>
  <c r="B131" i="8"/>
  <c r="C131" i="8"/>
  <c r="A132" i="8"/>
  <c r="B132" i="8"/>
  <c r="F132" i="8" s="1"/>
  <c r="G132" i="8" s="1"/>
  <c r="C132" i="8"/>
  <c r="A133" i="8"/>
  <c r="B133" i="8"/>
  <c r="C133" i="8"/>
  <c r="A134" i="8"/>
  <c r="B134" i="8"/>
  <c r="C134" i="8"/>
  <c r="D106"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E62" i="8"/>
  <c r="F100" i="8" s="1"/>
  <c r="G100" i="8" s="1"/>
  <c r="I100" i="8" s="1"/>
  <c r="J100" i="8" s="1"/>
  <c r="A64" i="8"/>
  <c r="B64" i="8"/>
  <c r="C64" i="8"/>
  <c r="D64" i="8"/>
  <c r="A65" i="8"/>
  <c r="B65" i="8"/>
  <c r="C65" i="8"/>
  <c r="D65" i="8"/>
  <c r="A66" i="8"/>
  <c r="B66" i="8"/>
  <c r="C66" i="8"/>
  <c r="D66" i="8"/>
  <c r="A67" i="8"/>
  <c r="B67" i="8"/>
  <c r="C67" i="8"/>
  <c r="D67" i="8"/>
  <c r="A68" i="8"/>
  <c r="B68" i="8"/>
  <c r="C68" i="8"/>
  <c r="D68" i="8"/>
  <c r="A69" i="8"/>
  <c r="B69" i="8"/>
  <c r="C69" i="8"/>
  <c r="D69" i="8"/>
  <c r="A70" i="8"/>
  <c r="B70" i="8"/>
  <c r="C70" i="8"/>
  <c r="D70" i="8"/>
  <c r="A71" i="8"/>
  <c r="B71" i="8"/>
  <c r="C71" i="8"/>
  <c r="D71" i="8"/>
  <c r="A72" i="8"/>
  <c r="B72" i="8"/>
  <c r="C72" i="8"/>
  <c r="D72" i="8"/>
  <c r="A73" i="8"/>
  <c r="B73" i="8"/>
  <c r="C73" i="8"/>
  <c r="D73" i="8"/>
  <c r="A74" i="8"/>
  <c r="B74" i="8"/>
  <c r="C74" i="8"/>
  <c r="D74" i="8"/>
  <c r="A75" i="8"/>
  <c r="B75" i="8"/>
  <c r="C75" i="8"/>
  <c r="D75" i="8"/>
  <c r="A76" i="8"/>
  <c r="B76" i="8"/>
  <c r="C76" i="8"/>
  <c r="D76" i="8"/>
  <c r="A77" i="8"/>
  <c r="B77" i="8"/>
  <c r="C77" i="8"/>
  <c r="D77" i="8"/>
  <c r="A78" i="8"/>
  <c r="B78" i="8"/>
  <c r="C78" i="8"/>
  <c r="D78" i="8"/>
  <c r="A79" i="8"/>
  <c r="B79" i="8"/>
  <c r="C79" i="8"/>
  <c r="D79" i="8"/>
  <c r="A80" i="8"/>
  <c r="B80" i="8"/>
  <c r="C80" i="8"/>
  <c r="D80" i="8"/>
  <c r="A81" i="8"/>
  <c r="B81" i="8"/>
  <c r="C81" i="8"/>
  <c r="D81" i="8"/>
  <c r="A82" i="8"/>
  <c r="B82" i="8"/>
  <c r="C82" i="8"/>
  <c r="D82" i="8"/>
  <c r="A83" i="8"/>
  <c r="B83" i="8"/>
  <c r="C83" i="8"/>
  <c r="D83" i="8"/>
  <c r="A84" i="8"/>
  <c r="B84" i="8"/>
  <c r="C84" i="8"/>
  <c r="D84" i="8"/>
  <c r="A85" i="8"/>
  <c r="B85" i="8"/>
  <c r="C85" i="8"/>
  <c r="D85" i="8"/>
  <c r="A86" i="8"/>
  <c r="B86" i="8"/>
  <c r="C86" i="8"/>
  <c r="D86" i="8"/>
  <c r="A87" i="8"/>
  <c r="B87" i="8"/>
  <c r="C87" i="8"/>
  <c r="D87" i="8"/>
  <c r="A88" i="8"/>
  <c r="B88" i="8"/>
  <c r="C88" i="8"/>
  <c r="D88" i="8"/>
  <c r="A89" i="8"/>
  <c r="B89" i="8"/>
  <c r="C89" i="8"/>
  <c r="D89" i="8"/>
  <c r="A90" i="8"/>
  <c r="B90" i="8"/>
  <c r="C90" i="8"/>
  <c r="D90" i="8"/>
  <c r="A91" i="8"/>
  <c r="B91" i="8"/>
  <c r="C91" i="8"/>
  <c r="D91" i="8"/>
  <c r="A92" i="8"/>
  <c r="B92" i="8"/>
  <c r="C92" i="8"/>
  <c r="D92" i="8"/>
  <c r="A93" i="8"/>
  <c r="B93" i="8"/>
  <c r="C93" i="8"/>
  <c r="D93" i="8"/>
  <c r="A94" i="8"/>
  <c r="B94" i="8"/>
  <c r="C94" i="8"/>
  <c r="D94" i="8"/>
  <c r="A95" i="8"/>
  <c r="B95" i="8"/>
  <c r="C95" i="8"/>
  <c r="D95" i="8"/>
  <c r="A96" i="8"/>
  <c r="B96" i="8"/>
  <c r="C96" i="8"/>
  <c r="D96" i="8"/>
  <c r="A97" i="8"/>
  <c r="B97" i="8"/>
  <c r="C97" i="8"/>
  <c r="D97" i="8"/>
  <c r="A98" i="8"/>
  <c r="B98" i="8"/>
  <c r="C98" i="8"/>
  <c r="D98" i="8"/>
  <c r="A99" i="8"/>
  <c r="B99" i="8"/>
  <c r="C99" i="8"/>
  <c r="D99" i="8"/>
  <c r="A100" i="8"/>
  <c r="B100" i="8"/>
  <c r="C100" i="8"/>
  <c r="D100" i="8"/>
  <c r="A101" i="8"/>
  <c r="B101" i="8"/>
  <c r="C101" i="8"/>
  <c r="D101" i="8"/>
  <c r="A102" i="8"/>
  <c r="B102" i="8"/>
  <c r="C102" i="8"/>
  <c r="D102" i="8"/>
  <c r="G21" i="8"/>
  <c r="H21" i="8"/>
  <c r="I21" i="8" s="1"/>
  <c r="K21" i="8" s="1"/>
  <c r="G22" i="8"/>
  <c r="H22" i="8"/>
  <c r="G23" i="8"/>
  <c r="I23" i="8" s="1"/>
  <c r="K23" i="8" s="1"/>
  <c r="H23" i="8"/>
  <c r="G24" i="8"/>
  <c r="H24" i="8"/>
  <c r="G25" i="8"/>
  <c r="H25" i="8"/>
  <c r="G26" i="8"/>
  <c r="I26" i="8" s="1"/>
  <c r="K26" i="8" s="1"/>
  <c r="H26" i="8"/>
  <c r="G27" i="8"/>
  <c r="I27" i="8" s="1"/>
  <c r="K27" i="8" s="1"/>
  <c r="H27" i="8"/>
  <c r="G28" i="8"/>
  <c r="H28" i="8"/>
  <c r="G29" i="8"/>
  <c r="H29" i="8"/>
  <c r="I29" i="8" s="1"/>
  <c r="K29" i="8" s="1"/>
  <c r="G30" i="8"/>
  <c r="I30" i="8" s="1"/>
  <c r="K30" i="8" s="1"/>
  <c r="H30" i="8"/>
  <c r="G31" i="8"/>
  <c r="H31" i="8"/>
  <c r="G32" i="8"/>
  <c r="H32" i="8"/>
  <c r="G33" i="8"/>
  <c r="H33" i="8"/>
  <c r="G34" i="8"/>
  <c r="I34" i="8" s="1"/>
  <c r="K34" i="8" s="1"/>
  <c r="H34" i="8"/>
  <c r="G35" i="8"/>
  <c r="I35" i="8" s="1"/>
  <c r="K35" i="8" s="1"/>
  <c r="H35" i="8"/>
  <c r="G36" i="8"/>
  <c r="H36" i="8"/>
  <c r="G37" i="8"/>
  <c r="H37" i="8"/>
  <c r="I37" i="8" s="1"/>
  <c r="K37" i="8" s="1"/>
  <c r="G38" i="8"/>
  <c r="H38" i="8"/>
  <c r="G39" i="8"/>
  <c r="I39" i="8" s="1"/>
  <c r="K39" i="8" s="1"/>
  <c r="H39" i="8"/>
  <c r="G40" i="8"/>
  <c r="H40" i="8"/>
  <c r="G41" i="8"/>
  <c r="H41" i="8"/>
  <c r="G42" i="8"/>
  <c r="I42" i="8" s="1"/>
  <c r="K42" i="8" s="1"/>
  <c r="H42" i="8"/>
  <c r="G43" i="8"/>
  <c r="I43" i="8" s="1"/>
  <c r="K43" i="8" s="1"/>
  <c r="H43" i="8"/>
  <c r="G44" i="8"/>
  <c r="H44" i="8"/>
  <c r="G45" i="8"/>
  <c r="H45" i="8"/>
  <c r="I45" i="8" s="1"/>
  <c r="K45" i="8" s="1"/>
  <c r="G46" i="8"/>
  <c r="I46" i="8" s="1"/>
  <c r="K46" i="8" s="1"/>
  <c r="H46" i="8"/>
  <c r="G47" i="8"/>
  <c r="H47" i="8"/>
  <c r="G48" i="8"/>
  <c r="H48" i="8"/>
  <c r="G49" i="8"/>
  <c r="H49" i="8"/>
  <c r="G50" i="8"/>
  <c r="I50" i="8" s="1"/>
  <c r="K50" i="8" s="1"/>
  <c r="H50" i="8"/>
  <c r="G51" i="8"/>
  <c r="I51" i="8" s="1"/>
  <c r="K51" i="8" s="1"/>
  <c r="H51" i="8"/>
  <c r="G52" i="8"/>
  <c r="H52" i="8"/>
  <c r="G53" i="8"/>
  <c r="H53" i="8"/>
  <c r="I53" i="8" s="1"/>
  <c r="K53" i="8" s="1"/>
  <c r="G54" i="8"/>
  <c r="I54" i="8" s="1"/>
  <c r="K54" i="8" s="1"/>
  <c r="H54" i="8"/>
  <c r="G55" i="8"/>
  <c r="I55" i="8" s="1"/>
  <c r="K55" i="8" s="1"/>
  <c r="H55" i="8"/>
  <c r="G56" i="8"/>
  <c r="H56" i="8"/>
  <c r="F21" i="8"/>
  <c r="J21" i="8" s="1"/>
  <c r="F22" i="8"/>
  <c r="J22" i="8" s="1"/>
  <c r="F23" i="8"/>
  <c r="J23" i="8" s="1"/>
  <c r="F24" i="8"/>
  <c r="J24" i="8" s="1"/>
  <c r="F25" i="8"/>
  <c r="F26" i="8"/>
  <c r="J26" i="8" s="1"/>
  <c r="F27" i="8"/>
  <c r="J27" i="8" s="1"/>
  <c r="F28" i="8"/>
  <c r="J28" i="8" s="1"/>
  <c r="F29" i="8"/>
  <c r="J29" i="8" s="1"/>
  <c r="F30" i="8"/>
  <c r="J30" i="8" s="1"/>
  <c r="F31" i="8"/>
  <c r="J31" i="8" s="1"/>
  <c r="F32" i="8"/>
  <c r="J32" i="8" s="1"/>
  <c r="F33" i="8"/>
  <c r="J33" i="8" s="1"/>
  <c r="F34" i="8"/>
  <c r="J34" i="8" s="1"/>
  <c r="F35" i="8"/>
  <c r="J35" i="8" s="1"/>
  <c r="F36" i="8"/>
  <c r="J36" i="8" s="1"/>
  <c r="F37" i="8"/>
  <c r="J37" i="8" s="1"/>
  <c r="F38" i="8"/>
  <c r="J38" i="8" s="1"/>
  <c r="F39" i="8"/>
  <c r="J39" i="8" s="1"/>
  <c r="F40" i="8"/>
  <c r="J40" i="8" s="1"/>
  <c r="F41" i="8"/>
  <c r="J41" i="8" s="1"/>
  <c r="F42" i="8"/>
  <c r="J42" i="8" s="1"/>
  <c r="F43" i="8"/>
  <c r="J43" i="8" s="1"/>
  <c r="F44" i="8"/>
  <c r="J44" i="8" s="1"/>
  <c r="F45" i="8"/>
  <c r="J45" i="8" s="1"/>
  <c r="F46" i="8"/>
  <c r="J46" i="8" s="1"/>
  <c r="F47" i="8"/>
  <c r="J47" i="8" s="1"/>
  <c r="F48" i="8"/>
  <c r="J48" i="8" s="1"/>
  <c r="F49" i="8"/>
  <c r="J49" i="8" s="1"/>
  <c r="F50" i="8"/>
  <c r="J50" i="8" s="1"/>
  <c r="F51" i="8"/>
  <c r="J51" i="8" s="1"/>
  <c r="F52" i="8"/>
  <c r="J52" i="8" s="1"/>
  <c r="F53" i="8"/>
  <c r="J53" i="8" s="1"/>
  <c r="F54" i="8"/>
  <c r="J54" i="8" s="1"/>
  <c r="F55" i="8"/>
  <c r="J55" i="8" s="1"/>
  <c r="F56" i="8"/>
  <c r="J56" i="8" s="1"/>
  <c r="A21" i="8"/>
  <c r="B21" i="8"/>
  <c r="C21" i="8"/>
  <c r="D21" i="8"/>
  <c r="A22" i="8"/>
  <c r="B22" i="8"/>
  <c r="C22" i="8"/>
  <c r="D22" i="8"/>
  <c r="A23" i="8"/>
  <c r="B23" i="8"/>
  <c r="C23" i="8"/>
  <c r="D23" i="8"/>
  <c r="A24" i="8"/>
  <c r="B24" i="8"/>
  <c r="C24" i="8"/>
  <c r="D24" i="8"/>
  <c r="A25" i="8"/>
  <c r="B25" i="8"/>
  <c r="C25" i="8"/>
  <c r="D25" i="8"/>
  <c r="A26" i="8"/>
  <c r="B26" i="8"/>
  <c r="C26" i="8"/>
  <c r="D26" i="8"/>
  <c r="A27" i="8"/>
  <c r="B27" i="8"/>
  <c r="C27" i="8"/>
  <c r="D27" i="8"/>
  <c r="A28" i="8"/>
  <c r="B28" i="8"/>
  <c r="C28" i="8"/>
  <c r="D28" i="8"/>
  <c r="A29" i="8"/>
  <c r="B29" i="8"/>
  <c r="C29" i="8"/>
  <c r="D29" i="8"/>
  <c r="A30" i="8"/>
  <c r="B30" i="8"/>
  <c r="C30" i="8"/>
  <c r="D30" i="8"/>
  <c r="A31" i="8"/>
  <c r="B31" i="8"/>
  <c r="C31" i="8"/>
  <c r="D31" i="8"/>
  <c r="A32" i="8"/>
  <c r="B32" i="8"/>
  <c r="C32" i="8"/>
  <c r="D32" i="8"/>
  <c r="A33" i="8"/>
  <c r="B33" i="8"/>
  <c r="C33" i="8"/>
  <c r="D33" i="8"/>
  <c r="A34" i="8"/>
  <c r="B34" i="8"/>
  <c r="C34" i="8"/>
  <c r="D34" i="8"/>
  <c r="A35" i="8"/>
  <c r="B35" i="8"/>
  <c r="C35" i="8"/>
  <c r="D35" i="8"/>
  <c r="A36" i="8"/>
  <c r="B36" i="8"/>
  <c r="C36" i="8"/>
  <c r="D36" i="8"/>
  <c r="A37" i="8"/>
  <c r="B37" i="8"/>
  <c r="C37" i="8"/>
  <c r="D37" i="8"/>
  <c r="A38" i="8"/>
  <c r="B38" i="8"/>
  <c r="C38" i="8"/>
  <c r="D38" i="8"/>
  <c r="A39" i="8"/>
  <c r="B39" i="8"/>
  <c r="C39" i="8"/>
  <c r="D39" i="8"/>
  <c r="A40" i="8"/>
  <c r="B40" i="8"/>
  <c r="C40" i="8"/>
  <c r="D40" i="8"/>
  <c r="A41" i="8"/>
  <c r="B41" i="8"/>
  <c r="C41" i="8"/>
  <c r="D41" i="8"/>
  <c r="A42" i="8"/>
  <c r="B42" i="8"/>
  <c r="C42" i="8"/>
  <c r="D42" i="8"/>
  <c r="A43" i="8"/>
  <c r="B43" i="8"/>
  <c r="C43" i="8"/>
  <c r="D43" i="8"/>
  <c r="A44" i="8"/>
  <c r="B44" i="8"/>
  <c r="C44" i="8"/>
  <c r="D44" i="8"/>
  <c r="A45" i="8"/>
  <c r="B45" i="8"/>
  <c r="C45" i="8"/>
  <c r="D45" i="8"/>
  <c r="A46" i="8"/>
  <c r="B46" i="8"/>
  <c r="C46" i="8"/>
  <c r="D46" i="8"/>
  <c r="A47" i="8"/>
  <c r="B47" i="8"/>
  <c r="C47" i="8"/>
  <c r="D47" i="8"/>
  <c r="A48" i="8"/>
  <c r="B48" i="8"/>
  <c r="C48" i="8"/>
  <c r="D48" i="8"/>
  <c r="A49" i="8"/>
  <c r="B49" i="8"/>
  <c r="C49" i="8"/>
  <c r="D49" i="8"/>
  <c r="A50" i="8"/>
  <c r="B50" i="8"/>
  <c r="C50" i="8"/>
  <c r="D50" i="8"/>
  <c r="A51" i="8"/>
  <c r="B51" i="8"/>
  <c r="C51" i="8"/>
  <c r="D51" i="8"/>
  <c r="A52" i="8"/>
  <c r="B52" i="8"/>
  <c r="C52" i="8"/>
  <c r="D52" i="8"/>
  <c r="A53" i="8"/>
  <c r="B53" i="8"/>
  <c r="C53" i="8"/>
  <c r="D53" i="8"/>
  <c r="A54" i="8"/>
  <c r="B54" i="8"/>
  <c r="C54" i="8"/>
  <c r="D54" i="8"/>
  <c r="A55" i="8"/>
  <c r="B55" i="8"/>
  <c r="C55" i="8"/>
  <c r="D55" i="8"/>
  <c r="A56" i="8"/>
  <c r="B56" i="8"/>
  <c r="C56" i="8"/>
  <c r="D56" i="8"/>
  <c r="B10" i="8"/>
  <c r="B7" i="8"/>
  <c r="D142" i="7"/>
  <c r="D143" i="7"/>
  <c r="D144" i="7"/>
  <c r="D145" i="7"/>
  <c r="D146" i="7"/>
  <c r="D147" i="7"/>
  <c r="D148" i="7"/>
  <c r="D149" i="7"/>
  <c r="F149" i="7" s="1"/>
  <c r="D150" i="7"/>
  <c r="D151" i="7"/>
  <c r="D152" i="7"/>
  <c r="D153" i="7"/>
  <c r="D154" i="7"/>
  <c r="D155" i="7"/>
  <c r="D156" i="7"/>
  <c r="D157" i="7"/>
  <c r="F157" i="7" s="1"/>
  <c r="D158" i="7"/>
  <c r="D159" i="7"/>
  <c r="A142" i="7"/>
  <c r="B142" i="7"/>
  <c r="C142" i="7"/>
  <c r="A143" i="7"/>
  <c r="B143" i="7"/>
  <c r="C143" i="7"/>
  <c r="A144" i="7"/>
  <c r="B144" i="7"/>
  <c r="C144" i="7"/>
  <c r="A145" i="7"/>
  <c r="B145" i="7"/>
  <c r="C145" i="7"/>
  <c r="A146" i="7"/>
  <c r="B146" i="7"/>
  <c r="C146" i="7"/>
  <c r="A147" i="7"/>
  <c r="B147" i="7"/>
  <c r="C147" i="7"/>
  <c r="A148" i="7"/>
  <c r="B148" i="7"/>
  <c r="C148" i="7"/>
  <c r="A149" i="7"/>
  <c r="B149" i="7"/>
  <c r="C149" i="7"/>
  <c r="A150" i="7"/>
  <c r="B150" i="7"/>
  <c r="C150" i="7"/>
  <c r="A151" i="7"/>
  <c r="B151" i="7"/>
  <c r="C151" i="7"/>
  <c r="A152" i="7"/>
  <c r="B152" i="7"/>
  <c r="C152" i="7"/>
  <c r="A153" i="7"/>
  <c r="B153" i="7"/>
  <c r="C153" i="7"/>
  <c r="A154" i="7"/>
  <c r="B154" i="7"/>
  <c r="C154" i="7"/>
  <c r="A155" i="7"/>
  <c r="B155" i="7"/>
  <c r="C155" i="7"/>
  <c r="A156" i="7"/>
  <c r="B156" i="7"/>
  <c r="C156" i="7"/>
  <c r="A157" i="7"/>
  <c r="B157" i="7"/>
  <c r="C157" i="7"/>
  <c r="A158" i="7"/>
  <c r="B158" i="7"/>
  <c r="C158" i="7"/>
  <c r="A159" i="7"/>
  <c r="B159" i="7"/>
  <c r="C159" i="7"/>
  <c r="D116" i="7"/>
  <c r="D117" i="7"/>
  <c r="D118" i="7"/>
  <c r="D119" i="7"/>
  <c r="D120" i="7"/>
  <c r="D121" i="7"/>
  <c r="D122" i="7"/>
  <c r="D123" i="7"/>
  <c r="D124" i="7"/>
  <c r="D125" i="7"/>
  <c r="D126" i="7"/>
  <c r="D127" i="7"/>
  <c r="D128" i="7"/>
  <c r="D129" i="7"/>
  <c r="D130" i="7"/>
  <c r="D131" i="7"/>
  <c r="F131" i="7" s="1"/>
  <c r="G131" i="7" s="1"/>
  <c r="D132" i="7"/>
  <c r="D133" i="7"/>
  <c r="D134" i="7"/>
  <c r="A116" i="7"/>
  <c r="B116" i="7"/>
  <c r="C116" i="7"/>
  <c r="A117" i="7"/>
  <c r="B117" i="7"/>
  <c r="C117" i="7"/>
  <c r="A118" i="7"/>
  <c r="B118" i="7"/>
  <c r="F118" i="7" s="1"/>
  <c r="G118" i="7" s="1"/>
  <c r="C118" i="7"/>
  <c r="A119" i="7"/>
  <c r="B119" i="7"/>
  <c r="C119" i="7"/>
  <c r="A120" i="7"/>
  <c r="B120" i="7"/>
  <c r="C120" i="7"/>
  <c r="A121" i="7"/>
  <c r="B121" i="7"/>
  <c r="C121" i="7"/>
  <c r="A122" i="7"/>
  <c r="B122" i="7"/>
  <c r="F122" i="7" s="1"/>
  <c r="G122" i="7" s="1"/>
  <c r="C122" i="7"/>
  <c r="A123" i="7"/>
  <c r="B123" i="7"/>
  <c r="C123" i="7"/>
  <c r="A124" i="7"/>
  <c r="B124" i="7"/>
  <c r="C124" i="7"/>
  <c r="A125" i="7"/>
  <c r="B125" i="7"/>
  <c r="C125" i="7"/>
  <c r="A126" i="7"/>
  <c r="B126" i="7"/>
  <c r="F126" i="7" s="1"/>
  <c r="G126" i="7" s="1"/>
  <c r="C126" i="7"/>
  <c r="A127" i="7"/>
  <c r="B127" i="7"/>
  <c r="F127" i="7" s="1"/>
  <c r="G127" i="7" s="1"/>
  <c r="C127" i="7"/>
  <c r="A128" i="7"/>
  <c r="B128" i="7"/>
  <c r="C128" i="7"/>
  <c r="A129" i="7"/>
  <c r="B129" i="7"/>
  <c r="C129" i="7"/>
  <c r="A130" i="7"/>
  <c r="B130" i="7"/>
  <c r="F130" i="7" s="1"/>
  <c r="G130" i="7" s="1"/>
  <c r="C130" i="7"/>
  <c r="A131" i="7"/>
  <c r="B131" i="7"/>
  <c r="C131" i="7"/>
  <c r="A132" i="7"/>
  <c r="B132" i="7"/>
  <c r="C132" i="7"/>
  <c r="A133" i="7"/>
  <c r="B133" i="7"/>
  <c r="C133" i="7"/>
  <c r="A134" i="7"/>
  <c r="B134" i="7"/>
  <c r="F134" i="7" s="1"/>
  <c r="G134" i="7" s="1"/>
  <c r="C134" i="7"/>
  <c r="D106"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E62" i="7"/>
  <c r="F96" i="7" s="1"/>
  <c r="A64" i="7"/>
  <c r="B64" i="7"/>
  <c r="C64" i="7"/>
  <c r="D64" i="7"/>
  <c r="A65" i="7"/>
  <c r="B65" i="7"/>
  <c r="C65" i="7"/>
  <c r="D65" i="7"/>
  <c r="A66" i="7"/>
  <c r="B66" i="7"/>
  <c r="C66" i="7"/>
  <c r="D66" i="7"/>
  <c r="A67" i="7"/>
  <c r="B67" i="7"/>
  <c r="C67" i="7"/>
  <c r="D67" i="7"/>
  <c r="A68" i="7"/>
  <c r="B68" i="7"/>
  <c r="C68" i="7"/>
  <c r="D68" i="7"/>
  <c r="A69" i="7"/>
  <c r="B69" i="7"/>
  <c r="C69" i="7"/>
  <c r="D69" i="7"/>
  <c r="A70" i="7"/>
  <c r="B70" i="7"/>
  <c r="C70" i="7"/>
  <c r="D70" i="7"/>
  <c r="A71" i="7"/>
  <c r="B71" i="7"/>
  <c r="C71" i="7"/>
  <c r="D71" i="7"/>
  <c r="A72" i="7"/>
  <c r="B72" i="7"/>
  <c r="C72" i="7"/>
  <c r="D72" i="7"/>
  <c r="A73" i="7"/>
  <c r="B73" i="7"/>
  <c r="C73" i="7"/>
  <c r="D73" i="7"/>
  <c r="A74" i="7"/>
  <c r="B74" i="7"/>
  <c r="C74" i="7"/>
  <c r="D74" i="7"/>
  <c r="A75" i="7"/>
  <c r="B75" i="7"/>
  <c r="C75" i="7"/>
  <c r="D75" i="7"/>
  <c r="A76" i="7"/>
  <c r="B76" i="7"/>
  <c r="C76" i="7"/>
  <c r="D76" i="7"/>
  <c r="A77" i="7"/>
  <c r="B77" i="7"/>
  <c r="C77" i="7"/>
  <c r="D77" i="7"/>
  <c r="A78" i="7"/>
  <c r="B78" i="7"/>
  <c r="C78" i="7"/>
  <c r="D78" i="7"/>
  <c r="A79" i="7"/>
  <c r="B79" i="7"/>
  <c r="C79" i="7"/>
  <c r="D79" i="7"/>
  <c r="A80" i="7"/>
  <c r="B80" i="7"/>
  <c r="C80" i="7"/>
  <c r="D80" i="7"/>
  <c r="A81" i="7"/>
  <c r="B81" i="7"/>
  <c r="C81" i="7"/>
  <c r="D81" i="7"/>
  <c r="A82" i="7"/>
  <c r="B82" i="7"/>
  <c r="C82" i="7"/>
  <c r="D82" i="7"/>
  <c r="A83" i="7"/>
  <c r="B83" i="7"/>
  <c r="C83" i="7"/>
  <c r="D83" i="7"/>
  <c r="A84" i="7"/>
  <c r="B84" i="7"/>
  <c r="C84" i="7"/>
  <c r="D84" i="7"/>
  <c r="A85" i="7"/>
  <c r="B85" i="7"/>
  <c r="C85" i="7"/>
  <c r="D85" i="7"/>
  <c r="A86" i="7"/>
  <c r="B86" i="7"/>
  <c r="C86" i="7"/>
  <c r="D86" i="7"/>
  <c r="A87" i="7"/>
  <c r="B87" i="7"/>
  <c r="C87" i="7"/>
  <c r="D87" i="7"/>
  <c r="A88" i="7"/>
  <c r="B88" i="7"/>
  <c r="C88" i="7"/>
  <c r="D88" i="7"/>
  <c r="A89" i="7"/>
  <c r="B89" i="7"/>
  <c r="C89" i="7"/>
  <c r="D89" i="7"/>
  <c r="A90" i="7"/>
  <c r="B90" i="7"/>
  <c r="C90" i="7"/>
  <c r="D90" i="7"/>
  <c r="A91" i="7"/>
  <c r="B91" i="7"/>
  <c r="C91" i="7"/>
  <c r="D91" i="7"/>
  <c r="A92" i="7"/>
  <c r="B92" i="7"/>
  <c r="C92" i="7"/>
  <c r="D92" i="7"/>
  <c r="A93" i="7"/>
  <c r="B93" i="7"/>
  <c r="C93" i="7"/>
  <c r="D93" i="7"/>
  <c r="A94" i="7"/>
  <c r="B94" i="7"/>
  <c r="C94" i="7"/>
  <c r="D94" i="7"/>
  <c r="A95" i="7"/>
  <c r="B95" i="7"/>
  <c r="C95" i="7"/>
  <c r="D95" i="7"/>
  <c r="A96" i="7"/>
  <c r="B96" i="7"/>
  <c r="C96" i="7"/>
  <c r="D96" i="7"/>
  <c r="A97" i="7"/>
  <c r="B97" i="7"/>
  <c r="C97" i="7"/>
  <c r="D97" i="7"/>
  <c r="A98" i="7"/>
  <c r="B98" i="7"/>
  <c r="C98" i="7"/>
  <c r="D98" i="7"/>
  <c r="A99" i="7"/>
  <c r="B99" i="7"/>
  <c r="C99" i="7"/>
  <c r="D99" i="7"/>
  <c r="A100" i="7"/>
  <c r="B100" i="7"/>
  <c r="C100" i="7"/>
  <c r="D100" i="7"/>
  <c r="A101" i="7"/>
  <c r="B101" i="7"/>
  <c r="C101" i="7"/>
  <c r="D101" i="7"/>
  <c r="A102" i="7"/>
  <c r="B102" i="7"/>
  <c r="C102" i="7"/>
  <c r="D102" i="7"/>
  <c r="H21" i="7"/>
  <c r="H22" i="7"/>
  <c r="H23" i="7"/>
  <c r="H24" i="7"/>
  <c r="H25" i="7"/>
  <c r="H26" i="7"/>
  <c r="H27" i="7"/>
  <c r="I27" i="7" s="1"/>
  <c r="K27" i="7" s="1"/>
  <c r="H28" i="7"/>
  <c r="H29" i="7"/>
  <c r="H30" i="7"/>
  <c r="H31" i="7"/>
  <c r="H32" i="7"/>
  <c r="H33" i="7"/>
  <c r="H34" i="7"/>
  <c r="H35" i="7"/>
  <c r="I35" i="7" s="1"/>
  <c r="K35" i="7" s="1"/>
  <c r="H36" i="7"/>
  <c r="H37" i="7"/>
  <c r="H38" i="7"/>
  <c r="H39" i="7"/>
  <c r="H40" i="7"/>
  <c r="H41" i="7"/>
  <c r="H42" i="7"/>
  <c r="H43" i="7"/>
  <c r="I43" i="7" s="1"/>
  <c r="K43" i="7" s="1"/>
  <c r="H44" i="7"/>
  <c r="H45" i="7"/>
  <c r="H46" i="7"/>
  <c r="H47" i="7"/>
  <c r="H48" i="7"/>
  <c r="H49" i="7"/>
  <c r="H50" i="7"/>
  <c r="H51" i="7"/>
  <c r="I51" i="7" s="1"/>
  <c r="K51" i="7" s="1"/>
  <c r="H52" i="7"/>
  <c r="H53" i="7"/>
  <c r="H54" i="7"/>
  <c r="H55" i="7"/>
  <c r="H56" i="7"/>
  <c r="G21" i="7"/>
  <c r="I21" i="7" s="1"/>
  <c r="K21" i="7" s="1"/>
  <c r="G22" i="7"/>
  <c r="G23" i="7"/>
  <c r="I23" i="7" s="1"/>
  <c r="K23" i="7" s="1"/>
  <c r="G24" i="7"/>
  <c r="G25" i="7"/>
  <c r="G26" i="7"/>
  <c r="G27" i="7"/>
  <c r="G28" i="7"/>
  <c r="G29" i="7"/>
  <c r="I29" i="7" s="1"/>
  <c r="K29" i="7" s="1"/>
  <c r="G30" i="7"/>
  <c r="G31" i="7"/>
  <c r="I31" i="7" s="1"/>
  <c r="K31" i="7" s="1"/>
  <c r="G32" i="7"/>
  <c r="G33" i="7"/>
  <c r="G34" i="7"/>
  <c r="G35" i="7"/>
  <c r="G36" i="7"/>
  <c r="G37" i="7"/>
  <c r="G38" i="7"/>
  <c r="I38" i="7" s="1"/>
  <c r="K38" i="7" s="1"/>
  <c r="G39" i="7"/>
  <c r="I39" i="7" s="1"/>
  <c r="K39" i="7" s="1"/>
  <c r="G40" i="7"/>
  <c r="G41" i="7"/>
  <c r="G42" i="7"/>
  <c r="G43" i="7"/>
  <c r="G44" i="7"/>
  <c r="G45" i="7"/>
  <c r="I45" i="7" s="1"/>
  <c r="K45" i="7" s="1"/>
  <c r="G46" i="7"/>
  <c r="G47" i="7"/>
  <c r="I47" i="7" s="1"/>
  <c r="K47" i="7" s="1"/>
  <c r="G48" i="7"/>
  <c r="G49" i="7"/>
  <c r="G50" i="7"/>
  <c r="G51" i="7"/>
  <c r="G52" i="7"/>
  <c r="G53" i="7"/>
  <c r="G54" i="7"/>
  <c r="I54" i="7" s="1"/>
  <c r="K54" i="7" s="1"/>
  <c r="G55" i="7"/>
  <c r="I55" i="7" s="1"/>
  <c r="K55" i="7" s="1"/>
  <c r="G56" i="7"/>
  <c r="F21" i="7"/>
  <c r="J21" i="7" s="1"/>
  <c r="F22" i="7"/>
  <c r="J22" i="7" s="1"/>
  <c r="F23" i="7"/>
  <c r="J23" i="7" s="1"/>
  <c r="F24" i="7"/>
  <c r="J24" i="7" s="1"/>
  <c r="F25" i="7"/>
  <c r="J25" i="7" s="1"/>
  <c r="F26" i="7"/>
  <c r="J26" i="7" s="1"/>
  <c r="F27" i="7"/>
  <c r="J27" i="7" s="1"/>
  <c r="F28" i="7"/>
  <c r="J28" i="7" s="1"/>
  <c r="F29" i="7"/>
  <c r="J29" i="7" s="1"/>
  <c r="F30" i="7"/>
  <c r="J30" i="7" s="1"/>
  <c r="F31" i="7"/>
  <c r="J31" i="7" s="1"/>
  <c r="F32" i="7"/>
  <c r="J32" i="7" s="1"/>
  <c r="F33" i="7"/>
  <c r="J33" i="7" s="1"/>
  <c r="F34" i="7"/>
  <c r="J34" i="7" s="1"/>
  <c r="F35" i="7"/>
  <c r="J35" i="7" s="1"/>
  <c r="F36" i="7"/>
  <c r="J36" i="7" s="1"/>
  <c r="F37" i="7"/>
  <c r="J37" i="7" s="1"/>
  <c r="F38" i="7"/>
  <c r="J38" i="7" s="1"/>
  <c r="F39" i="7"/>
  <c r="J39" i="7" s="1"/>
  <c r="F40" i="7"/>
  <c r="J40" i="7" s="1"/>
  <c r="F41" i="7"/>
  <c r="J41" i="7" s="1"/>
  <c r="F42" i="7"/>
  <c r="J42" i="7" s="1"/>
  <c r="F43" i="7"/>
  <c r="J43" i="7" s="1"/>
  <c r="F44" i="7"/>
  <c r="J44" i="7" s="1"/>
  <c r="F45" i="7"/>
  <c r="J45" i="7" s="1"/>
  <c r="F46" i="7"/>
  <c r="J46" i="7" s="1"/>
  <c r="F47" i="7"/>
  <c r="J47" i="7" s="1"/>
  <c r="F48" i="7"/>
  <c r="J48" i="7" s="1"/>
  <c r="F49" i="7"/>
  <c r="J49" i="7" s="1"/>
  <c r="F50" i="7"/>
  <c r="J50" i="7" s="1"/>
  <c r="F51" i="7"/>
  <c r="J51" i="7" s="1"/>
  <c r="F52" i="7"/>
  <c r="J52" i="7" s="1"/>
  <c r="F53" i="7"/>
  <c r="J53" i="7" s="1"/>
  <c r="F54" i="7"/>
  <c r="J54" i="7" s="1"/>
  <c r="F55" i="7"/>
  <c r="J55" i="7" s="1"/>
  <c r="F56" i="7"/>
  <c r="J56" i="7" s="1"/>
  <c r="A21" i="7"/>
  <c r="B21" i="7"/>
  <c r="C21" i="7"/>
  <c r="D21" i="7"/>
  <c r="E21" i="7"/>
  <c r="A22" i="7"/>
  <c r="B22" i="7"/>
  <c r="C22" i="7"/>
  <c r="D22" i="7"/>
  <c r="E22" i="7"/>
  <c r="A23" i="7"/>
  <c r="B23" i="7"/>
  <c r="C23" i="7"/>
  <c r="D23" i="7"/>
  <c r="E23" i="7"/>
  <c r="A24" i="7"/>
  <c r="B24" i="7"/>
  <c r="C24" i="7"/>
  <c r="D24" i="7"/>
  <c r="E24" i="7"/>
  <c r="A25" i="7"/>
  <c r="B25" i="7"/>
  <c r="C25" i="7"/>
  <c r="D25" i="7"/>
  <c r="E25" i="7"/>
  <c r="A26" i="7"/>
  <c r="B26" i="7"/>
  <c r="C26" i="7"/>
  <c r="D26" i="7"/>
  <c r="E26" i="7"/>
  <c r="A27" i="7"/>
  <c r="B27" i="7"/>
  <c r="C27" i="7"/>
  <c r="D27" i="7"/>
  <c r="E27" i="7"/>
  <c r="A28" i="7"/>
  <c r="B28" i="7"/>
  <c r="C28" i="7"/>
  <c r="D28" i="7"/>
  <c r="E28" i="7"/>
  <c r="A29" i="7"/>
  <c r="B29" i="7"/>
  <c r="C29" i="7"/>
  <c r="D29" i="7"/>
  <c r="E29" i="7"/>
  <c r="A30" i="7"/>
  <c r="B30" i="7"/>
  <c r="C30" i="7"/>
  <c r="D30" i="7"/>
  <c r="E30" i="7"/>
  <c r="A31" i="7"/>
  <c r="B31" i="7"/>
  <c r="C31" i="7"/>
  <c r="D31" i="7"/>
  <c r="E31" i="7"/>
  <c r="A32" i="7"/>
  <c r="B32" i="7"/>
  <c r="C32" i="7"/>
  <c r="D32" i="7"/>
  <c r="E32" i="7"/>
  <c r="A33" i="7"/>
  <c r="B33" i="7"/>
  <c r="C33" i="7"/>
  <c r="D33" i="7"/>
  <c r="E33" i="7"/>
  <c r="A34" i="7"/>
  <c r="B34" i="7"/>
  <c r="C34" i="7"/>
  <c r="D34" i="7"/>
  <c r="E34" i="7"/>
  <c r="A35" i="7"/>
  <c r="B35" i="7"/>
  <c r="C35" i="7"/>
  <c r="D35" i="7"/>
  <c r="E35" i="7"/>
  <c r="A36" i="7"/>
  <c r="B36" i="7"/>
  <c r="C36" i="7"/>
  <c r="D36" i="7"/>
  <c r="E36" i="7"/>
  <c r="A37" i="7"/>
  <c r="B37" i="7"/>
  <c r="C37" i="7"/>
  <c r="D37" i="7"/>
  <c r="E37" i="7"/>
  <c r="A38" i="7"/>
  <c r="B38" i="7"/>
  <c r="C38" i="7"/>
  <c r="D38" i="7"/>
  <c r="E38" i="7"/>
  <c r="A39" i="7"/>
  <c r="B39" i="7"/>
  <c r="C39" i="7"/>
  <c r="D39" i="7"/>
  <c r="E39" i="7"/>
  <c r="A40" i="7"/>
  <c r="B40" i="7"/>
  <c r="C40" i="7"/>
  <c r="D40" i="7"/>
  <c r="E40" i="7"/>
  <c r="A41" i="7"/>
  <c r="B41" i="7"/>
  <c r="C41" i="7"/>
  <c r="D41" i="7"/>
  <c r="E41" i="7"/>
  <c r="A42" i="7"/>
  <c r="B42" i="7"/>
  <c r="C42" i="7"/>
  <c r="D42" i="7"/>
  <c r="E42" i="7"/>
  <c r="A43" i="7"/>
  <c r="B43" i="7"/>
  <c r="C43" i="7"/>
  <c r="D43" i="7"/>
  <c r="E43" i="7"/>
  <c r="A44" i="7"/>
  <c r="B44" i="7"/>
  <c r="C44" i="7"/>
  <c r="D44" i="7"/>
  <c r="E44" i="7"/>
  <c r="A45" i="7"/>
  <c r="B45" i="7"/>
  <c r="C45" i="7"/>
  <c r="D45" i="7"/>
  <c r="E45" i="7"/>
  <c r="A46" i="7"/>
  <c r="B46" i="7"/>
  <c r="C46" i="7"/>
  <c r="D46" i="7"/>
  <c r="E46" i="7"/>
  <c r="A47" i="7"/>
  <c r="B47" i="7"/>
  <c r="C47" i="7"/>
  <c r="D47" i="7"/>
  <c r="E47" i="7"/>
  <c r="A48" i="7"/>
  <c r="B48" i="7"/>
  <c r="C48" i="7"/>
  <c r="D48" i="7"/>
  <c r="E48" i="7"/>
  <c r="A49" i="7"/>
  <c r="B49" i="7"/>
  <c r="C49" i="7"/>
  <c r="D49" i="7"/>
  <c r="E49" i="7"/>
  <c r="A50" i="7"/>
  <c r="B50" i="7"/>
  <c r="C50" i="7"/>
  <c r="D50" i="7"/>
  <c r="E50" i="7"/>
  <c r="A51" i="7"/>
  <c r="B51" i="7"/>
  <c r="C51" i="7"/>
  <c r="D51" i="7"/>
  <c r="E51" i="7"/>
  <c r="A52" i="7"/>
  <c r="B52" i="7"/>
  <c r="C52" i="7"/>
  <c r="D52" i="7"/>
  <c r="E52" i="7"/>
  <c r="A53" i="7"/>
  <c r="B53" i="7"/>
  <c r="C53" i="7"/>
  <c r="D53" i="7"/>
  <c r="E53" i="7"/>
  <c r="A54" i="7"/>
  <c r="B54" i="7"/>
  <c r="C54" i="7"/>
  <c r="D54" i="7"/>
  <c r="E54" i="7"/>
  <c r="A55" i="7"/>
  <c r="B55" i="7"/>
  <c r="C55" i="7"/>
  <c r="D55" i="7"/>
  <c r="E55" i="7"/>
  <c r="A56" i="7"/>
  <c r="B56" i="7"/>
  <c r="C56" i="7"/>
  <c r="D56" i="7"/>
  <c r="E56" i="7"/>
  <c r="B10" i="7"/>
  <c r="B7" i="7"/>
  <c r="D142" i="6"/>
  <c r="D143" i="6"/>
  <c r="D144" i="6"/>
  <c r="D145" i="6"/>
  <c r="D146" i="6"/>
  <c r="D147" i="6"/>
  <c r="D148" i="6"/>
  <c r="D149" i="6"/>
  <c r="D150" i="6"/>
  <c r="D151" i="6"/>
  <c r="D152" i="6"/>
  <c r="D153" i="6"/>
  <c r="D154" i="6"/>
  <c r="D155" i="6"/>
  <c r="D156" i="6"/>
  <c r="D157" i="6"/>
  <c r="D158" i="6"/>
  <c r="D159" i="6"/>
  <c r="F141" i="6"/>
  <c r="A142" i="6"/>
  <c r="B142" i="6"/>
  <c r="C142" i="6"/>
  <c r="A143" i="6"/>
  <c r="B143" i="6"/>
  <c r="F143" i="6" s="1"/>
  <c r="C143" i="6"/>
  <c r="A144" i="6"/>
  <c r="B144" i="6"/>
  <c r="F144" i="6" s="1"/>
  <c r="C144" i="6"/>
  <c r="A145" i="6"/>
  <c r="B145" i="6"/>
  <c r="C145" i="6"/>
  <c r="A146" i="6"/>
  <c r="B146" i="6"/>
  <c r="C146" i="6"/>
  <c r="A147" i="6"/>
  <c r="B147" i="6"/>
  <c r="C147" i="6"/>
  <c r="A148" i="6"/>
  <c r="B148" i="6"/>
  <c r="C148" i="6"/>
  <c r="A149" i="6"/>
  <c r="B149" i="6"/>
  <c r="C149" i="6"/>
  <c r="A150" i="6"/>
  <c r="B150" i="6"/>
  <c r="C150" i="6"/>
  <c r="A151" i="6"/>
  <c r="B151" i="6"/>
  <c r="F151" i="6" s="1"/>
  <c r="C151" i="6"/>
  <c r="A152" i="6"/>
  <c r="B152" i="6"/>
  <c r="C152" i="6"/>
  <c r="A153" i="6"/>
  <c r="B153" i="6"/>
  <c r="C153" i="6"/>
  <c r="A154" i="6"/>
  <c r="B154" i="6"/>
  <c r="C154" i="6"/>
  <c r="A155" i="6"/>
  <c r="B155" i="6"/>
  <c r="C155" i="6"/>
  <c r="A156" i="6"/>
  <c r="B156" i="6"/>
  <c r="F156" i="6" s="1"/>
  <c r="C156" i="6"/>
  <c r="A157" i="6"/>
  <c r="B157" i="6"/>
  <c r="C157" i="6"/>
  <c r="A158" i="6"/>
  <c r="B158" i="6"/>
  <c r="C158" i="6"/>
  <c r="A159" i="6"/>
  <c r="B159" i="6"/>
  <c r="F159" i="6" s="1"/>
  <c r="C159" i="6"/>
  <c r="D116" i="6"/>
  <c r="D117" i="6"/>
  <c r="D118" i="6"/>
  <c r="D119" i="6"/>
  <c r="D120" i="6"/>
  <c r="D121" i="6"/>
  <c r="F121" i="6" s="1"/>
  <c r="G121" i="6" s="1"/>
  <c r="D122" i="6"/>
  <c r="D123" i="6"/>
  <c r="D124" i="6"/>
  <c r="D125" i="6"/>
  <c r="D126" i="6"/>
  <c r="D127" i="6"/>
  <c r="D128" i="6"/>
  <c r="D129" i="6"/>
  <c r="F129" i="6" s="1"/>
  <c r="G129" i="6" s="1"/>
  <c r="D130" i="6"/>
  <c r="D131" i="6"/>
  <c r="D132" i="6"/>
  <c r="D133" i="6"/>
  <c r="D134" i="6"/>
  <c r="A116" i="6"/>
  <c r="B116" i="6"/>
  <c r="C116" i="6"/>
  <c r="A117" i="6"/>
  <c r="B117" i="6"/>
  <c r="C117" i="6"/>
  <c r="A118" i="6"/>
  <c r="B118" i="6"/>
  <c r="C118" i="6"/>
  <c r="A119" i="6"/>
  <c r="B119" i="6"/>
  <c r="F119" i="6" s="1"/>
  <c r="G119" i="6" s="1"/>
  <c r="C119" i="6"/>
  <c r="A120" i="6"/>
  <c r="B120" i="6"/>
  <c r="F120" i="6" s="1"/>
  <c r="G120" i="6" s="1"/>
  <c r="C120" i="6"/>
  <c r="A121" i="6"/>
  <c r="B121" i="6"/>
  <c r="C121" i="6"/>
  <c r="A122" i="6"/>
  <c r="B122" i="6"/>
  <c r="F122" i="6" s="1"/>
  <c r="G122" i="6" s="1"/>
  <c r="C122" i="6"/>
  <c r="A123" i="6"/>
  <c r="B123" i="6"/>
  <c r="C123" i="6"/>
  <c r="A124" i="6"/>
  <c r="B124" i="6"/>
  <c r="C124" i="6"/>
  <c r="A125" i="6"/>
  <c r="B125" i="6"/>
  <c r="C125" i="6"/>
  <c r="A126" i="6"/>
  <c r="B126" i="6"/>
  <c r="C126" i="6"/>
  <c r="A127" i="6"/>
  <c r="B127" i="6"/>
  <c r="F127" i="6" s="1"/>
  <c r="G127" i="6" s="1"/>
  <c r="C127" i="6"/>
  <c r="A128" i="6"/>
  <c r="B128" i="6"/>
  <c r="F128" i="6" s="1"/>
  <c r="G128" i="6" s="1"/>
  <c r="C128" i="6"/>
  <c r="A129" i="6"/>
  <c r="B129" i="6"/>
  <c r="C129" i="6"/>
  <c r="A130" i="6"/>
  <c r="B130" i="6"/>
  <c r="F130" i="6" s="1"/>
  <c r="G130" i="6" s="1"/>
  <c r="C130" i="6"/>
  <c r="A131" i="6"/>
  <c r="B131" i="6"/>
  <c r="C131" i="6"/>
  <c r="A132" i="6"/>
  <c r="B132" i="6"/>
  <c r="C132" i="6"/>
  <c r="A133" i="6"/>
  <c r="B133" i="6"/>
  <c r="C133" i="6"/>
  <c r="A134" i="6"/>
  <c r="B134" i="6"/>
  <c r="C134"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21" i="6"/>
  <c r="A22" i="6"/>
  <c r="A23" i="6"/>
  <c r="A24" i="6"/>
  <c r="A25" i="6"/>
  <c r="A26" i="6"/>
  <c r="A2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17" i="6"/>
  <c r="C18" i="6"/>
  <c r="C19" i="6"/>
  <c r="C20"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17" i="6"/>
  <c r="F21" i="6"/>
  <c r="J21" i="6" s="1"/>
  <c r="F22" i="6"/>
  <c r="J22" i="6" s="1"/>
  <c r="F23" i="6"/>
  <c r="J23" i="6" s="1"/>
  <c r="F24" i="6"/>
  <c r="J24" i="6" s="1"/>
  <c r="F25" i="6"/>
  <c r="J25" i="6" s="1"/>
  <c r="F26" i="6"/>
  <c r="J26" i="6" s="1"/>
  <c r="F27" i="6"/>
  <c r="J27" i="6" s="1"/>
  <c r="F28" i="6"/>
  <c r="J28" i="6" s="1"/>
  <c r="F29" i="6"/>
  <c r="J29" i="6" s="1"/>
  <c r="F30" i="6"/>
  <c r="J30" i="6" s="1"/>
  <c r="F31" i="6"/>
  <c r="J31" i="6" s="1"/>
  <c r="F32" i="6"/>
  <c r="J32" i="6" s="1"/>
  <c r="F33" i="6"/>
  <c r="J33" i="6" s="1"/>
  <c r="F34" i="6"/>
  <c r="J34" i="6" s="1"/>
  <c r="F35" i="6"/>
  <c r="J35" i="6" s="1"/>
  <c r="F36" i="6"/>
  <c r="J36" i="6" s="1"/>
  <c r="F37" i="6"/>
  <c r="J37" i="6" s="1"/>
  <c r="F38" i="6"/>
  <c r="J38" i="6" s="1"/>
  <c r="F39" i="6"/>
  <c r="J39" i="6" s="1"/>
  <c r="F40" i="6"/>
  <c r="J40" i="6" s="1"/>
  <c r="F41" i="6"/>
  <c r="J41" i="6" s="1"/>
  <c r="F42" i="6"/>
  <c r="J42" i="6" s="1"/>
  <c r="F43" i="6"/>
  <c r="J43" i="6" s="1"/>
  <c r="F44" i="6"/>
  <c r="J44" i="6" s="1"/>
  <c r="F45" i="6"/>
  <c r="J45" i="6" s="1"/>
  <c r="F46" i="6"/>
  <c r="J46" i="6" s="1"/>
  <c r="F47" i="6"/>
  <c r="J47" i="6" s="1"/>
  <c r="F48" i="6"/>
  <c r="J48" i="6" s="1"/>
  <c r="F49" i="6"/>
  <c r="J49" i="6" s="1"/>
  <c r="F50" i="6"/>
  <c r="J50" i="6" s="1"/>
  <c r="F51" i="6"/>
  <c r="J51" i="6" s="1"/>
  <c r="F52" i="6"/>
  <c r="J52" i="6" s="1"/>
  <c r="F53" i="6"/>
  <c r="J53" i="6" s="1"/>
  <c r="F54" i="6"/>
  <c r="J54" i="6" s="1"/>
  <c r="F55" i="6"/>
  <c r="J55" i="6" s="1"/>
  <c r="F56" i="6"/>
  <c r="J56" i="6" s="1"/>
  <c r="H21" i="6"/>
  <c r="H22" i="6"/>
  <c r="H23" i="6"/>
  <c r="H24" i="6"/>
  <c r="H25" i="6"/>
  <c r="H26" i="6"/>
  <c r="H27" i="6"/>
  <c r="I27" i="6" s="1"/>
  <c r="K27" i="6" s="1"/>
  <c r="H28" i="6"/>
  <c r="H29" i="6"/>
  <c r="H30" i="6"/>
  <c r="H31" i="6"/>
  <c r="H32" i="6"/>
  <c r="H33" i="6"/>
  <c r="H34" i="6"/>
  <c r="I34" i="6" s="1"/>
  <c r="K34" i="6" s="1"/>
  <c r="H35" i="6"/>
  <c r="I35" i="6" s="1"/>
  <c r="K35" i="6" s="1"/>
  <c r="H36" i="6"/>
  <c r="H37" i="6"/>
  <c r="H38" i="6"/>
  <c r="H39" i="6"/>
  <c r="H40" i="6"/>
  <c r="H41" i="6"/>
  <c r="H42" i="6"/>
  <c r="H43" i="6"/>
  <c r="I43" i="6" s="1"/>
  <c r="K43" i="6" s="1"/>
  <c r="H44" i="6"/>
  <c r="H45" i="6"/>
  <c r="H46" i="6"/>
  <c r="H47" i="6"/>
  <c r="H48" i="6"/>
  <c r="H49" i="6"/>
  <c r="H50" i="6"/>
  <c r="H51" i="6"/>
  <c r="I51" i="6" s="1"/>
  <c r="K51" i="6" s="1"/>
  <c r="H52" i="6"/>
  <c r="H53" i="6"/>
  <c r="H54" i="6"/>
  <c r="H55" i="6"/>
  <c r="H56" i="6"/>
  <c r="G21" i="6"/>
  <c r="G22" i="6"/>
  <c r="G23" i="6"/>
  <c r="I23" i="6" s="1"/>
  <c r="K23" i="6" s="1"/>
  <c r="G24" i="6"/>
  <c r="G25" i="6"/>
  <c r="G26" i="6"/>
  <c r="I26" i="6" s="1"/>
  <c r="K26" i="6" s="1"/>
  <c r="G27" i="6"/>
  <c r="G28" i="6"/>
  <c r="G29" i="6"/>
  <c r="G30" i="6"/>
  <c r="I30" i="6" s="1"/>
  <c r="K30" i="6" s="1"/>
  <c r="G31" i="6"/>
  <c r="I31" i="6" s="1"/>
  <c r="K31" i="6" s="1"/>
  <c r="G32" i="6"/>
  <c r="G33" i="6"/>
  <c r="G34" i="6"/>
  <c r="G35" i="6"/>
  <c r="G36" i="6"/>
  <c r="G37" i="6"/>
  <c r="G38" i="6"/>
  <c r="G39" i="6"/>
  <c r="I39" i="6" s="1"/>
  <c r="K39" i="6" s="1"/>
  <c r="G40" i="6"/>
  <c r="G41" i="6"/>
  <c r="G42" i="6"/>
  <c r="I42" i="6" s="1"/>
  <c r="K42" i="6" s="1"/>
  <c r="G43" i="6"/>
  <c r="G44" i="6"/>
  <c r="G45" i="6"/>
  <c r="G46" i="6"/>
  <c r="I46" i="6" s="1"/>
  <c r="K46" i="6" s="1"/>
  <c r="G47" i="6"/>
  <c r="I47" i="6" s="1"/>
  <c r="K47" i="6" s="1"/>
  <c r="G48" i="6"/>
  <c r="G49" i="6"/>
  <c r="G50" i="6"/>
  <c r="G51" i="6"/>
  <c r="G52" i="6"/>
  <c r="G53" i="6"/>
  <c r="G54" i="6"/>
  <c r="I54" i="6" s="1"/>
  <c r="K54" i="6" s="1"/>
  <c r="G55" i="6"/>
  <c r="I55" i="6" s="1"/>
  <c r="K55" i="6" s="1"/>
  <c r="G56" i="6"/>
  <c r="B10" i="6"/>
  <c r="B7" i="6"/>
  <c r="F158" i="8"/>
  <c r="F156" i="8"/>
  <c r="F155" i="8"/>
  <c r="F152" i="8"/>
  <c r="F150" i="8"/>
  <c r="F149" i="8"/>
  <c r="F148" i="8"/>
  <c r="F147" i="8"/>
  <c r="F144" i="8"/>
  <c r="F142" i="8"/>
  <c r="F140" i="8"/>
  <c r="F133" i="8"/>
  <c r="G133" i="8" s="1"/>
  <c r="F130" i="8"/>
  <c r="G130" i="8" s="1"/>
  <c r="F127" i="8"/>
  <c r="G127" i="8" s="1"/>
  <c r="F125" i="8"/>
  <c r="G125" i="8" s="1"/>
  <c r="F122" i="8"/>
  <c r="G122" i="8" s="1"/>
  <c r="F121" i="8"/>
  <c r="G121" i="8" s="1"/>
  <c r="F119" i="8"/>
  <c r="G119" i="8" s="1"/>
  <c r="F117" i="8"/>
  <c r="G117" i="8" s="1"/>
  <c r="F101" i="8"/>
  <c r="G101" i="8" s="1"/>
  <c r="I101" i="8" s="1"/>
  <c r="J101" i="8" s="1"/>
  <c r="F98" i="8"/>
  <c r="G98" i="8" s="1"/>
  <c r="I98" i="8" s="1"/>
  <c r="J98" i="8" s="1"/>
  <c r="F96" i="8"/>
  <c r="G96" i="8" s="1"/>
  <c r="I96" i="8" s="1"/>
  <c r="J96" i="8" s="1"/>
  <c r="F95" i="8"/>
  <c r="G95" i="8" s="1"/>
  <c r="F93" i="8"/>
  <c r="F90" i="8"/>
  <c r="G90" i="8" s="1"/>
  <c r="I90" i="8" s="1"/>
  <c r="J90" i="8" s="1"/>
  <c r="F87" i="8"/>
  <c r="F85" i="8"/>
  <c r="G85" i="8" s="1"/>
  <c r="F82" i="8"/>
  <c r="G82" i="8" s="1"/>
  <c r="I82" i="8" s="1"/>
  <c r="J82" i="8" s="1"/>
  <c r="F80" i="8"/>
  <c r="G80" i="8" s="1"/>
  <c r="F78" i="8"/>
  <c r="G78" i="8" s="1"/>
  <c r="I78" i="8" s="1"/>
  <c r="J78" i="8" s="1"/>
  <c r="F76" i="8"/>
  <c r="G76" i="8" s="1"/>
  <c r="I76" i="8" s="1"/>
  <c r="J76" i="8" s="1"/>
  <c r="F74" i="8"/>
  <c r="G74" i="8" s="1"/>
  <c r="I74" i="8" s="1"/>
  <c r="J74" i="8" s="1"/>
  <c r="F70" i="8"/>
  <c r="G70" i="8" s="1"/>
  <c r="F69" i="8"/>
  <c r="G69" i="8" s="1"/>
  <c r="I69" i="8" s="1"/>
  <c r="J69" i="8" s="1"/>
  <c r="F68" i="8"/>
  <c r="G68" i="8" s="1"/>
  <c r="I68" i="8" s="1"/>
  <c r="J68" i="8" s="1"/>
  <c r="F67" i="8"/>
  <c r="G67" i="8" s="1"/>
  <c r="I67" i="8" s="1"/>
  <c r="J67" i="8" s="1"/>
  <c r="F66" i="8"/>
  <c r="G66" i="8" s="1"/>
  <c r="I66" i="8" s="1"/>
  <c r="J66" i="8" s="1"/>
  <c r="F65" i="8"/>
  <c r="G65" i="8" s="1"/>
  <c r="I65" i="8" s="1"/>
  <c r="J65" i="8" s="1"/>
  <c r="I56" i="8"/>
  <c r="K56" i="8" s="1"/>
  <c r="I52" i="8"/>
  <c r="K52" i="8" s="1"/>
  <c r="I49" i="8"/>
  <c r="K49" i="8" s="1"/>
  <c r="I48" i="8"/>
  <c r="K48" i="8" s="1"/>
  <c r="I47" i="8"/>
  <c r="K47" i="8" s="1"/>
  <c r="I44" i="8"/>
  <c r="K44" i="8" s="1"/>
  <c r="I41" i="8"/>
  <c r="K41" i="8" s="1"/>
  <c r="I40" i="8"/>
  <c r="K40" i="8" s="1"/>
  <c r="I38" i="8"/>
  <c r="K38" i="8" s="1"/>
  <c r="I36" i="8"/>
  <c r="K36" i="8" s="1"/>
  <c r="I33" i="8"/>
  <c r="K33" i="8" s="1"/>
  <c r="I32" i="8"/>
  <c r="K32" i="8" s="1"/>
  <c r="I31" i="8"/>
  <c r="K31" i="8" s="1"/>
  <c r="I28" i="8"/>
  <c r="K28" i="8" s="1"/>
  <c r="I25" i="8"/>
  <c r="K25" i="8" s="1"/>
  <c r="I24" i="8"/>
  <c r="K24" i="8" s="1"/>
  <c r="I22" i="8"/>
  <c r="K22" i="8" s="1"/>
  <c r="I20" i="8"/>
  <c r="K20" i="8" s="1"/>
  <c r="I19" i="8"/>
  <c r="K19" i="8" s="1"/>
  <c r="F158" i="7"/>
  <c r="F153" i="7"/>
  <c r="F144" i="7"/>
  <c r="F129" i="7"/>
  <c r="G129" i="7" s="1"/>
  <c r="F119" i="7"/>
  <c r="G119" i="7" s="1"/>
  <c r="F99" i="7"/>
  <c r="F97" i="7"/>
  <c r="F91" i="7"/>
  <c r="F85" i="7"/>
  <c r="F79" i="7"/>
  <c r="F75" i="7"/>
  <c r="F73" i="7"/>
  <c r="F69" i="7"/>
  <c r="F68" i="7"/>
  <c r="G68" i="7" s="1"/>
  <c r="I68" i="7" s="1"/>
  <c r="J68" i="7" s="1"/>
  <c r="I53" i="7"/>
  <c r="K53" i="7" s="1"/>
  <c r="I37" i="7"/>
  <c r="K37" i="7" s="1"/>
  <c r="I36" i="7"/>
  <c r="K36" i="7" s="1"/>
  <c r="F158" i="6"/>
  <c r="F155" i="6"/>
  <c r="F154" i="6"/>
  <c r="F153" i="6"/>
  <c r="F152" i="6"/>
  <c r="F150" i="6"/>
  <c r="F147" i="6"/>
  <c r="F146" i="6"/>
  <c r="F145" i="6"/>
  <c r="F142" i="6"/>
  <c r="F140" i="6"/>
  <c r="F134" i="6"/>
  <c r="G134" i="6" s="1"/>
  <c r="F132" i="6"/>
  <c r="G132" i="6" s="1"/>
  <c r="F126" i="6"/>
  <c r="G126" i="6" s="1"/>
  <c r="F124" i="6"/>
  <c r="G124" i="6" s="1"/>
  <c r="F123" i="6"/>
  <c r="G123" i="6" s="1"/>
  <c r="F116" i="6"/>
  <c r="G116" i="6" s="1"/>
  <c r="F115" i="6"/>
  <c r="G115" i="6" s="1"/>
  <c r="F102" i="6"/>
  <c r="G102" i="6" s="1"/>
  <c r="I102" i="6" s="1"/>
  <c r="J102" i="6" s="1"/>
  <c r="F97" i="6"/>
  <c r="G97" i="6" s="1"/>
  <c r="I97" i="6" s="1"/>
  <c r="J97" i="6" s="1"/>
  <c r="F85" i="6"/>
  <c r="G85" i="6" s="1"/>
  <c r="I85" i="6" s="1"/>
  <c r="J85" i="6" s="1"/>
  <c r="F74" i="6"/>
  <c r="I56" i="6"/>
  <c r="K56" i="6" s="1"/>
  <c r="I53" i="6"/>
  <c r="K53" i="6" s="1"/>
  <c r="I50" i="6"/>
  <c r="K50" i="6" s="1"/>
  <c r="I48" i="6"/>
  <c r="K48" i="6" s="1"/>
  <c r="I45" i="6"/>
  <c r="K45" i="6" s="1"/>
  <c r="I41" i="6"/>
  <c r="K41" i="6" s="1"/>
  <c r="I40" i="6"/>
  <c r="K40" i="6" s="1"/>
  <c r="I38" i="6"/>
  <c r="K38" i="6" s="1"/>
  <c r="I37" i="6"/>
  <c r="K37" i="6" s="1"/>
  <c r="I32" i="6"/>
  <c r="K32" i="6" s="1"/>
  <c r="I29" i="6"/>
  <c r="K29" i="6" s="1"/>
  <c r="I28" i="6"/>
  <c r="K28" i="6" s="1"/>
  <c r="I24" i="6"/>
  <c r="K24" i="6" s="1"/>
  <c r="I22" i="6"/>
  <c r="K22" i="6" s="1"/>
  <c r="I21" i="6"/>
  <c r="K21" i="6" s="1"/>
  <c r="I20" i="6"/>
  <c r="K20" i="6" s="1"/>
  <c r="I19" i="6"/>
  <c r="K19" i="6" s="1"/>
  <c r="B9" i="2"/>
  <c r="B5" i="2"/>
  <c r="B4" i="2"/>
  <c r="B3" i="2"/>
  <c r="F159" i="5"/>
  <c r="F158" i="5"/>
  <c r="F157" i="5"/>
  <c r="F156" i="5"/>
  <c r="F155" i="5"/>
  <c r="F154" i="5"/>
  <c r="F153" i="5"/>
  <c r="F152" i="5"/>
  <c r="F151" i="5"/>
  <c r="F150" i="5"/>
  <c r="F149" i="5"/>
  <c r="F148" i="5"/>
  <c r="F147" i="5"/>
  <c r="F146" i="5"/>
  <c r="F145" i="5"/>
  <c r="F144" i="5"/>
  <c r="F143" i="5"/>
  <c r="F142" i="5"/>
  <c r="F141" i="5"/>
  <c r="F140" i="5"/>
  <c r="F134" i="5"/>
  <c r="F133" i="5"/>
  <c r="F132" i="5"/>
  <c r="F131" i="5"/>
  <c r="F130" i="5"/>
  <c r="F129" i="5"/>
  <c r="F128" i="5"/>
  <c r="F127" i="5"/>
  <c r="F126" i="5"/>
  <c r="F125" i="5"/>
  <c r="F124" i="5"/>
  <c r="F123" i="5"/>
  <c r="F122" i="5"/>
  <c r="F121" i="5"/>
  <c r="F120" i="5"/>
  <c r="F119" i="5"/>
  <c r="F118" i="5"/>
  <c r="F117" i="5"/>
  <c r="F116" i="5"/>
  <c r="F115" i="5"/>
  <c r="G102" i="5"/>
  <c r="I102" i="5" s="1"/>
  <c r="F102" i="5"/>
  <c r="G101" i="5"/>
  <c r="I101" i="5" s="1"/>
  <c r="F101" i="5"/>
  <c r="I100" i="5"/>
  <c r="G100" i="5"/>
  <c r="F100" i="5"/>
  <c r="F99" i="5"/>
  <c r="G99" i="5" s="1"/>
  <c r="I99" i="5" s="1"/>
  <c r="F98" i="5"/>
  <c r="G98" i="5" s="1"/>
  <c r="I98" i="5" s="1"/>
  <c r="F97" i="5"/>
  <c r="G97" i="5" s="1"/>
  <c r="I97" i="5" s="1"/>
  <c r="F96" i="5"/>
  <c r="G96" i="5" s="1"/>
  <c r="I96" i="5" s="1"/>
  <c r="G95" i="5"/>
  <c r="I95" i="5" s="1"/>
  <c r="F95" i="5"/>
  <c r="G94" i="5"/>
  <c r="I94" i="5" s="1"/>
  <c r="F94" i="5"/>
  <c r="G93" i="5"/>
  <c r="I93" i="5" s="1"/>
  <c r="F93" i="5"/>
  <c r="I92" i="5"/>
  <c r="G92" i="5"/>
  <c r="F92" i="5"/>
  <c r="F91" i="5"/>
  <c r="G91" i="5" s="1"/>
  <c r="I91" i="5" s="1"/>
  <c r="F90" i="5"/>
  <c r="G90" i="5" s="1"/>
  <c r="I90" i="5" s="1"/>
  <c r="F89" i="5"/>
  <c r="G89" i="5" s="1"/>
  <c r="I89" i="5" s="1"/>
  <c r="F88" i="5"/>
  <c r="G88" i="5" s="1"/>
  <c r="I88" i="5" s="1"/>
  <c r="G87" i="5"/>
  <c r="I87" i="5" s="1"/>
  <c r="F87" i="5"/>
  <c r="G86" i="5"/>
  <c r="I86" i="5" s="1"/>
  <c r="F86" i="5"/>
  <c r="G85" i="5"/>
  <c r="I85" i="5" s="1"/>
  <c r="F85" i="5"/>
  <c r="F84" i="5"/>
  <c r="G84" i="5" s="1"/>
  <c r="I84" i="5" s="1"/>
  <c r="F83" i="5"/>
  <c r="G83" i="5" s="1"/>
  <c r="I83" i="5" s="1"/>
  <c r="F82" i="5"/>
  <c r="G82" i="5" s="1"/>
  <c r="I82" i="5" s="1"/>
  <c r="F81" i="5"/>
  <c r="G81" i="5" s="1"/>
  <c r="I81" i="5" s="1"/>
  <c r="G80" i="5"/>
  <c r="I80" i="5" s="1"/>
  <c r="F80" i="5"/>
  <c r="G79" i="5"/>
  <c r="I79" i="5" s="1"/>
  <c r="F79" i="5"/>
  <c r="G78" i="5"/>
  <c r="I78" i="5" s="1"/>
  <c r="F78" i="5"/>
  <c r="G77" i="5"/>
  <c r="I77" i="5" s="1"/>
  <c r="F77" i="5"/>
  <c r="I76" i="5"/>
  <c r="G76" i="5"/>
  <c r="F76" i="5"/>
  <c r="F75" i="5"/>
  <c r="G75" i="5" s="1"/>
  <c r="I75" i="5" s="1"/>
  <c r="F74" i="5"/>
  <c r="G74" i="5" s="1"/>
  <c r="I74" i="5" s="1"/>
  <c r="F73" i="5"/>
  <c r="G73" i="5" s="1"/>
  <c r="I73" i="5" s="1"/>
  <c r="F72" i="5"/>
  <c r="G72" i="5" s="1"/>
  <c r="I72" i="5" s="1"/>
  <c r="G71" i="5"/>
  <c r="I71" i="5" s="1"/>
  <c r="F71" i="5"/>
  <c r="G70" i="5"/>
  <c r="I70" i="5" s="1"/>
  <c r="F70" i="5"/>
  <c r="G69" i="5"/>
  <c r="I69" i="5" s="1"/>
  <c r="F69" i="5"/>
  <c r="F68" i="5"/>
  <c r="G68" i="5" s="1"/>
  <c r="I68" i="5" s="1"/>
  <c r="F67" i="5"/>
  <c r="G67" i="5" s="1"/>
  <c r="I67" i="5" s="1"/>
  <c r="F66" i="5"/>
  <c r="G66" i="5" s="1"/>
  <c r="I66" i="5" s="1"/>
  <c r="F65" i="5"/>
  <c r="G65" i="5" s="1"/>
  <c r="I65" i="5" s="1"/>
  <c r="F64" i="5"/>
  <c r="G64" i="5" s="1"/>
  <c r="I64" i="5" s="1"/>
  <c r="G63" i="5"/>
  <c r="I63" i="5" s="1"/>
  <c r="F63" i="5"/>
  <c r="H57" i="5"/>
  <c r="G57" i="5"/>
  <c r="F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F159" i="4"/>
  <c r="F158" i="4"/>
  <c r="F157" i="4"/>
  <c r="F156" i="4"/>
  <c r="F155" i="4"/>
  <c r="F154" i="4"/>
  <c r="F153" i="4"/>
  <c r="F152" i="4"/>
  <c r="F151" i="4"/>
  <c r="F150" i="4"/>
  <c r="F149" i="4"/>
  <c r="F148" i="4"/>
  <c r="F147" i="4"/>
  <c r="F146" i="4"/>
  <c r="F145" i="4"/>
  <c r="F144" i="4"/>
  <c r="F143" i="4"/>
  <c r="F142" i="4"/>
  <c r="F141" i="4"/>
  <c r="F140" i="4"/>
  <c r="F134" i="4"/>
  <c r="F133" i="4"/>
  <c r="F132" i="4"/>
  <c r="F131" i="4"/>
  <c r="F130" i="4"/>
  <c r="F129" i="4"/>
  <c r="F128" i="4"/>
  <c r="F127" i="4"/>
  <c r="F126" i="4"/>
  <c r="F125" i="4"/>
  <c r="F124" i="4"/>
  <c r="F123" i="4"/>
  <c r="F122" i="4"/>
  <c r="F121" i="4"/>
  <c r="F120" i="4"/>
  <c r="F119" i="4"/>
  <c r="F118" i="4"/>
  <c r="F117" i="4"/>
  <c r="F116" i="4"/>
  <c r="F115" i="4"/>
  <c r="G102" i="4"/>
  <c r="I102" i="4" s="1"/>
  <c r="F102" i="4"/>
  <c r="G101" i="4"/>
  <c r="I101" i="4" s="1"/>
  <c r="F101" i="4"/>
  <c r="I100" i="4"/>
  <c r="G100" i="4"/>
  <c r="F100" i="4"/>
  <c r="F99" i="4"/>
  <c r="G99" i="4" s="1"/>
  <c r="I99" i="4" s="1"/>
  <c r="F98" i="4"/>
  <c r="G98" i="4" s="1"/>
  <c r="I98" i="4" s="1"/>
  <c r="F97" i="4"/>
  <c r="G97" i="4" s="1"/>
  <c r="I97" i="4" s="1"/>
  <c r="F96" i="4"/>
  <c r="G96" i="4" s="1"/>
  <c r="I96" i="4" s="1"/>
  <c r="G95" i="4"/>
  <c r="I95" i="4" s="1"/>
  <c r="F95" i="4"/>
  <c r="G94" i="4"/>
  <c r="I94" i="4" s="1"/>
  <c r="F94" i="4"/>
  <c r="G93" i="4"/>
  <c r="I93" i="4" s="1"/>
  <c r="F93" i="4"/>
  <c r="I92" i="4"/>
  <c r="G92" i="4"/>
  <c r="F92" i="4"/>
  <c r="F91" i="4"/>
  <c r="G91" i="4" s="1"/>
  <c r="I91" i="4" s="1"/>
  <c r="F90" i="4"/>
  <c r="G90" i="4" s="1"/>
  <c r="I90" i="4" s="1"/>
  <c r="F89" i="4"/>
  <c r="G89" i="4" s="1"/>
  <c r="I89" i="4" s="1"/>
  <c r="G88" i="4"/>
  <c r="I88" i="4" s="1"/>
  <c r="F88" i="4"/>
  <c r="G87" i="4"/>
  <c r="I87" i="4" s="1"/>
  <c r="F87" i="4"/>
  <c r="G86" i="4"/>
  <c r="I86" i="4" s="1"/>
  <c r="F86" i="4"/>
  <c r="G85" i="4"/>
  <c r="I85" i="4" s="1"/>
  <c r="F85" i="4"/>
  <c r="I84" i="4"/>
  <c r="G84" i="4"/>
  <c r="F84" i="4"/>
  <c r="F83" i="4"/>
  <c r="G83" i="4" s="1"/>
  <c r="I83" i="4" s="1"/>
  <c r="F82" i="4"/>
  <c r="G82" i="4" s="1"/>
  <c r="I82" i="4" s="1"/>
  <c r="F81" i="4"/>
  <c r="G81" i="4" s="1"/>
  <c r="I81" i="4" s="1"/>
  <c r="F80" i="4"/>
  <c r="G80" i="4" s="1"/>
  <c r="I80" i="4" s="1"/>
  <c r="G79" i="4"/>
  <c r="I79" i="4" s="1"/>
  <c r="F79" i="4"/>
  <c r="G78" i="4"/>
  <c r="I78" i="4" s="1"/>
  <c r="F78" i="4"/>
  <c r="G77" i="4"/>
  <c r="I77" i="4" s="1"/>
  <c r="F77" i="4"/>
  <c r="I76" i="4"/>
  <c r="G76" i="4"/>
  <c r="F76" i="4"/>
  <c r="F75" i="4"/>
  <c r="G75" i="4" s="1"/>
  <c r="I75" i="4" s="1"/>
  <c r="F74" i="4"/>
  <c r="G74" i="4" s="1"/>
  <c r="I74" i="4" s="1"/>
  <c r="F73" i="4"/>
  <c r="G73" i="4" s="1"/>
  <c r="I73" i="4" s="1"/>
  <c r="F72" i="4"/>
  <c r="G72" i="4" s="1"/>
  <c r="I72" i="4" s="1"/>
  <c r="G71" i="4"/>
  <c r="I71" i="4" s="1"/>
  <c r="F71" i="4"/>
  <c r="G70" i="4"/>
  <c r="I70" i="4" s="1"/>
  <c r="F70" i="4"/>
  <c r="G69" i="4"/>
  <c r="I69" i="4" s="1"/>
  <c r="F69" i="4"/>
  <c r="I68" i="4"/>
  <c r="G68" i="4"/>
  <c r="F68" i="4"/>
  <c r="F67" i="4"/>
  <c r="G67" i="4" s="1"/>
  <c r="I67" i="4" s="1"/>
  <c r="F66" i="4"/>
  <c r="G66" i="4" s="1"/>
  <c r="I66" i="4" s="1"/>
  <c r="F65" i="4"/>
  <c r="G65" i="4" s="1"/>
  <c r="I65" i="4" s="1"/>
  <c r="F64" i="4"/>
  <c r="G64" i="4" s="1"/>
  <c r="I64" i="4" s="1"/>
  <c r="G63" i="4"/>
  <c r="I63" i="4" s="1"/>
  <c r="F63" i="4"/>
  <c r="H57" i="4"/>
  <c r="G57" i="4"/>
  <c r="F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F159" i="3"/>
  <c r="F158" i="3"/>
  <c r="F157" i="3"/>
  <c r="F156" i="3"/>
  <c r="F155" i="3"/>
  <c r="F154" i="3"/>
  <c r="F153" i="3"/>
  <c r="F152" i="3"/>
  <c r="F151" i="3"/>
  <c r="F150" i="3"/>
  <c r="F149" i="3"/>
  <c r="F148" i="3"/>
  <c r="F147" i="3"/>
  <c r="F146" i="3"/>
  <c r="F145" i="3"/>
  <c r="F144" i="3"/>
  <c r="F143" i="3"/>
  <c r="F142" i="3"/>
  <c r="F141" i="3"/>
  <c r="F140" i="3"/>
  <c r="F160" i="3" s="1"/>
  <c r="F134" i="3"/>
  <c r="F133" i="3"/>
  <c r="F132" i="3"/>
  <c r="F131" i="3"/>
  <c r="F130" i="3"/>
  <c r="F129" i="3"/>
  <c r="F128" i="3"/>
  <c r="F127" i="3"/>
  <c r="F126" i="3"/>
  <c r="F125" i="3"/>
  <c r="F124" i="3"/>
  <c r="F123" i="3"/>
  <c r="F122" i="3"/>
  <c r="F121" i="3"/>
  <c r="F120" i="3"/>
  <c r="F119" i="3"/>
  <c r="F118" i="3"/>
  <c r="F117" i="3"/>
  <c r="F116" i="3"/>
  <c r="F115" i="3"/>
  <c r="F135" i="3" s="1"/>
  <c r="F102" i="3"/>
  <c r="G102" i="3" s="1"/>
  <c r="I102" i="3" s="1"/>
  <c r="G101" i="3"/>
  <c r="I101" i="3" s="1"/>
  <c r="F101" i="3"/>
  <c r="F100" i="3"/>
  <c r="G100" i="3" s="1"/>
  <c r="I100" i="3" s="1"/>
  <c r="F99" i="3"/>
  <c r="G99" i="3" s="1"/>
  <c r="I99" i="3" s="1"/>
  <c r="F98" i="3"/>
  <c r="G98" i="3" s="1"/>
  <c r="I98" i="3" s="1"/>
  <c r="F97" i="3"/>
  <c r="G97" i="3" s="1"/>
  <c r="I97" i="3" s="1"/>
  <c r="F96" i="3"/>
  <c r="G96" i="3" s="1"/>
  <c r="I96" i="3" s="1"/>
  <c r="F95" i="3"/>
  <c r="G95" i="3" s="1"/>
  <c r="I95" i="3" s="1"/>
  <c r="F94" i="3"/>
  <c r="G94" i="3" s="1"/>
  <c r="I94" i="3" s="1"/>
  <c r="G93" i="3"/>
  <c r="I93" i="3" s="1"/>
  <c r="F93" i="3"/>
  <c r="F92" i="3"/>
  <c r="G92" i="3" s="1"/>
  <c r="I92" i="3" s="1"/>
  <c r="F91" i="3"/>
  <c r="G91" i="3" s="1"/>
  <c r="I91" i="3" s="1"/>
  <c r="F90" i="3"/>
  <c r="G90" i="3" s="1"/>
  <c r="I90" i="3" s="1"/>
  <c r="F89" i="3"/>
  <c r="G89" i="3" s="1"/>
  <c r="I89" i="3" s="1"/>
  <c r="F88" i="3"/>
  <c r="G88" i="3" s="1"/>
  <c r="I88" i="3" s="1"/>
  <c r="F87" i="3"/>
  <c r="G87" i="3" s="1"/>
  <c r="I87" i="3" s="1"/>
  <c r="F86" i="3"/>
  <c r="G86" i="3" s="1"/>
  <c r="I86" i="3" s="1"/>
  <c r="G85" i="3"/>
  <c r="I85" i="3" s="1"/>
  <c r="F85" i="3"/>
  <c r="F84" i="3"/>
  <c r="G84" i="3" s="1"/>
  <c r="I84" i="3" s="1"/>
  <c r="F83" i="3"/>
  <c r="G83" i="3" s="1"/>
  <c r="I83" i="3" s="1"/>
  <c r="F82" i="3"/>
  <c r="G82" i="3" s="1"/>
  <c r="I82" i="3" s="1"/>
  <c r="F81" i="3"/>
  <c r="G81" i="3" s="1"/>
  <c r="I81" i="3" s="1"/>
  <c r="F80" i="3"/>
  <c r="G80" i="3" s="1"/>
  <c r="I80" i="3" s="1"/>
  <c r="F79" i="3"/>
  <c r="G79" i="3" s="1"/>
  <c r="I79" i="3" s="1"/>
  <c r="F78" i="3"/>
  <c r="G78" i="3" s="1"/>
  <c r="I78" i="3" s="1"/>
  <c r="G77" i="3"/>
  <c r="I77" i="3" s="1"/>
  <c r="F77" i="3"/>
  <c r="F76" i="3"/>
  <c r="G76" i="3" s="1"/>
  <c r="I76" i="3" s="1"/>
  <c r="F75" i="3"/>
  <c r="G75" i="3" s="1"/>
  <c r="I75" i="3" s="1"/>
  <c r="F74" i="3"/>
  <c r="G74" i="3" s="1"/>
  <c r="I74" i="3" s="1"/>
  <c r="F73" i="3"/>
  <c r="G73" i="3" s="1"/>
  <c r="I73" i="3" s="1"/>
  <c r="F72" i="3"/>
  <c r="G72" i="3" s="1"/>
  <c r="I72" i="3" s="1"/>
  <c r="F71" i="3"/>
  <c r="G71" i="3" s="1"/>
  <c r="I71" i="3" s="1"/>
  <c r="F70" i="3"/>
  <c r="G70" i="3" s="1"/>
  <c r="I70" i="3" s="1"/>
  <c r="G69" i="3"/>
  <c r="I69" i="3" s="1"/>
  <c r="F69" i="3"/>
  <c r="F68" i="3"/>
  <c r="G68" i="3" s="1"/>
  <c r="I68" i="3" s="1"/>
  <c r="F67" i="3"/>
  <c r="G67" i="3" s="1"/>
  <c r="I67" i="3" s="1"/>
  <c r="F66" i="3"/>
  <c r="G66" i="3" s="1"/>
  <c r="I66" i="3" s="1"/>
  <c r="F65" i="3"/>
  <c r="G65" i="3" s="1"/>
  <c r="I65" i="3" s="1"/>
  <c r="F64" i="3"/>
  <c r="G64" i="3" s="1"/>
  <c r="I64" i="3" s="1"/>
  <c r="F63" i="3"/>
  <c r="G63" i="3" s="1"/>
  <c r="I63" i="3" s="1"/>
  <c r="H57" i="3"/>
  <c r="G57" i="3"/>
  <c r="F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82" i="10" l="1"/>
  <c r="J82" i="10" s="1"/>
  <c r="F133" i="10"/>
  <c r="G133" i="10" s="1"/>
  <c r="F125" i="10"/>
  <c r="G125" i="10" s="1"/>
  <c r="F117" i="10"/>
  <c r="G117" i="10" s="1"/>
  <c r="F159" i="10"/>
  <c r="F151" i="10"/>
  <c r="F143" i="10"/>
  <c r="F160" i="10" s="1"/>
  <c r="I18" i="10"/>
  <c r="K18" i="10" s="1"/>
  <c r="K57" i="10" s="1"/>
  <c r="I74" i="10"/>
  <c r="J74" i="10" s="1"/>
  <c r="F123" i="10"/>
  <c r="G123" i="10" s="1"/>
  <c r="F157" i="10"/>
  <c r="J57" i="10"/>
  <c r="I66" i="10"/>
  <c r="J66" i="10" s="1"/>
  <c r="I76" i="10"/>
  <c r="J76" i="10" s="1"/>
  <c r="I100" i="10"/>
  <c r="J100" i="10" s="1"/>
  <c r="G102" i="10"/>
  <c r="F63" i="10"/>
  <c r="G63" i="10" s="1"/>
  <c r="I63" i="10" s="1"/>
  <c r="J63" i="10" s="1"/>
  <c r="I98" i="10"/>
  <c r="J98" i="10" s="1"/>
  <c r="F131" i="10"/>
  <c r="G131" i="10" s="1"/>
  <c r="I68" i="10"/>
  <c r="J68" i="10" s="1"/>
  <c r="I90" i="10"/>
  <c r="J90" i="10" s="1"/>
  <c r="I54" i="10"/>
  <c r="K54" i="10" s="1"/>
  <c r="I50" i="10"/>
  <c r="K50" i="10" s="1"/>
  <c r="I46" i="10"/>
  <c r="K46" i="10" s="1"/>
  <c r="I42" i="10"/>
  <c r="K42" i="10" s="1"/>
  <c r="I38" i="10"/>
  <c r="K38" i="10" s="1"/>
  <c r="I34" i="10"/>
  <c r="K34" i="10" s="1"/>
  <c r="I30" i="10"/>
  <c r="K30" i="10" s="1"/>
  <c r="I26" i="10"/>
  <c r="K26" i="10" s="1"/>
  <c r="I22" i="10"/>
  <c r="K22" i="10" s="1"/>
  <c r="I53" i="10"/>
  <c r="K53" i="10" s="1"/>
  <c r="I45" i="10"/>
  <c r="K45" i="10" s="1"/>
  <c r="I41" i="10"/>
  <c r="K41" i="10" s="1"/>
  <c r="I37" i="10"/>
  <c r="K37" i="10" s="1"/>
  <c r="I29" i="10"/>
  <c r="K29" i="10" s="1"/>
  <c r="I21" i="10"/>
  <c r="K21" i="10" s="1"/>
  <c r="F57" i="8"/>
  <c r="J58" i="8" s="1"/>
  <c r="J25" i="8"/>
  <c r="J57" i="8" s="1"/>
  <c r="I17" i="8"/>
  <c r="K17" i="8" s="1"/>
  <c r="K57" i="8" s="1"/>
  <c r="I80" i="8"/>
  <c r="J80" i="8" s="1"/>
  <c r="F141" i="8"/>
  <c r="I70" i="8"/>
  <c r="J70" i="8" s="1"/>
  <c r="F131" i="8"/>
  <c r="G131" i="8" s="1"/>
  <c r="F123" i="8"/>
  <c r="G123" i="8" s="1"/>
  <c r="F121" i="7"/>
  <c r="G121" i="7" s="1"/>
  <c r="F115" i="7"/>
  <c r="G115" i="7" s="1"/>
  <c r="F154" i="7"/>
  <c r="F152" i="7"/>
  <c r="F150" i="7"/>
  <c r="F142" i="7"/>
  <c r="F140" i="7"/>
  <c r="F133" i="7"/>
  <c r="G133" i="7" s="1"/>
  <c r="F125" i="7"/>
  <c r="G125" i="7" s="1"/>
  <c r="F117" i="7"/>
  <c r="G117" i="7" s="1"/>
  <c r="I20" i="7"/>
  <c r="K20" i="7" s="1"/>
  <c r="I19" i="7"/>
  <c r="K19" i="7" s="1"/>
  <c r="I18" i="7"/>
  <c r="K18" i="7" s="1"/>
  <c r="I52" i="7"/>
  <c r="K52" i="7" s="1"/>
  <c r="I44" i="7"/>
  <c r="K44" i="7" s="1"/>
  <c r="I28" i="7"/>
  <c r="K28" i="7" s="1"/>
  <c r="I56" i="7"/>
  <c r="K56" i="7" s="1"/>
  <c r="I48" i="7"/>
  <c r="K48" i="7" s="1"/>
  <c r="I40" i="7"/>
  <c r="K40" i="7" s="1"/>
  <c r="I32" i="7"/>
  <c r="K32" i="7" s="1"/>
  <c r="I24" i="7"/>
  <c r="K24" i="7" s="1"/>
  <c r="G96" i="7"/>
  <c r="I96" i="7" s="1"/>
  <c r="J96" i="7" s="1"/>
  <c r="F128" i="7"/>
  <c r="G128" i="7" s="1"/>
  <c r="F120" i="7"/>
  <c r="G120" i="7" s="1"/>
  <c r="F146" i="7"/>
  <c r="I50" i="7"/>
  <c r="K50" i="7" s="1"/>
  <c r="I42" i="7"/>
  <c r="K42" i="7" s="1"/>
  <c r="I34" i="7"/>
  <c r="K34" i="7" s="1"/>
  <c r="I26" i="7"/>
  <c r="K26" i="7" s="1"/>
  <c r="I46" i="7"/>
  <c r="K46" i="7" s="1"/>
  <c r="I30" i="7"/>
  <c r="K30" i="7" s="1"/>
  <c r="I22" i="7"/>
  <c r="K22" i="7" s="1"/>
  <c r="F155" i="7"/>
  <c r="F147" i="7"/>
  <c r="F63" i="7"/>
  <c r="G63" i="7" s="1"/>
  <c r="I63" i="7" s="1"/>
  <c r="J63" i="7" s="1"/>
  <c r="F74" i="7"/>
  <c r="G74" i="7" s="1"/>
  <c r="I74" i="7" s="1"/>
  <c r="J74" i="7" s="1"/>
  <c r="F80" i="7"/>
  <c r="G80" i="7" s="1"/>
  <c r="I80" i="7" s="1"/>
  <c r="J80" i="7" s="1"/>
  <c r="F86" i="7"/>
  <c r="G86" i="7" s="1"/>
  <c r="I86" i="7" s="1"/>
  <c r="J86" i="7" s="1"/>
  <c r="F92" i="7"/>
  <c r="G92" i="7" s="1"/>
  <c r="I92" i="7" s="1"/>
  <c r="J92" i="7" s="1"/>
  <c r="F98" i="7"/>
  <c r="G98" i="7" s="1"/>
  <c r="I98" i="7" s="1"/>
  <c r="J98" i="7" s="1"/>
  <c r="J57" i="7"/>
  <c r="F145" i="7"/>
  <c r="F64" i="7"/>
  <c r="G64" i="7" s="1"/>
  <c r="I64" i="7" s="1"/>
  <c r="J64" i="7" s="1"/>
  <c r="F70" i="7"/>
  <c r="G70" i="7" s="1"/>
  <c r="I70" i="7" s="1"/>
  <c r="J70" i="7" s="1"/>
  <c r="F76" i="7"/>
  <c r="G76" i="7" s="1"/>
  <c r="I76" i="7" s="1"/>
  <c r="J76" i="7" s="1"/>
  <c r="F81" i="7"/>
  <c r="G81" i="7" s="1"/>
  <c r="I81" i="7" s="1"/>
  <c r="J81" i="7" s="1"/>
  <c r="F87" i="7"/>
  <c r="F93" i="7"/>
  <c r="G93" i="7" s="1"/>
  <c r="I93" i="7" s="1"/>
  <c r="J93" i="7" s="1"/>
  <c r="F100" i="7"/>
  <c r="G100" i="7" s="1"/>
  <c r="I100" i="7" s="1"/>
  <c r="J100" i="7" s="1"/>
  <c r="F57" i="7"/>
  <c r="J58" i="7" s="1"/>
  <c r="I25" i="7"/>
  <c r="K25" i="7" s="1"/>
  <c r="F82" i="7"/>
  <c r="G82" i="7" s="1"/>
  <c r="I82" i="7" s="1"/>
  <c r="J82" i="7" s="1"/>
  <c r="F88" i="7"/>
  <c r="G88" i="7" s="1"/>
  <c r="I88" i="7" s="1"/>
  <c r="J88" i="7" s="1"/>
  <c r="F94" i="7"/>
  <c r="G94" i="7" s="1"/>
  <c r="I94" i="7" s="1"/>
  <c r="J94" i="7" s="1"/>
  <c r="F101" i="7"/>
  <c r="G101" i="7" s="1"/>
  <c r="I101" i="7" s="1"/>
  <c r="J101" i="7" s="1"/>
  <c r="F132" i="7"/>
  <c r="G132" i="7" s="1"/>
  <c r="F124" i="7"/>
  <c r="G124" i="7" s="1"/>
  <c r="F116" i="7"/>
  <c r="G116" i="7" s="1"/>
  <c r="F123" i="7"/>
  <c r="G123" i="7" s="1"/>
  <c r="F66" i="7"/>
  <c r="G66" i="7" s="1"/>
  <c r="I66" i="7" s="1"/>
  <c r="J66" i="7" s="1"/>
  <c r="F72" i="7"/>
  <c r="G72" i="7" s="1"/>
  <c r="I72" i="7" s="1"/>
  <c r="J72" i="7" s="1"/>
  <c r="F78" i="7"/>
  <c r="G78" i="7" s="1"/>
  <c r="I78" i="7" s="1"/>
  <c r="J78" i="7" s="1"/>
  <c r="F84" i="7"/>
  <c r="G84" i="7" s="1"/>
  <c r="I84" i="7" s="1"/>
  <c r="J84" i="7" s="1"/>
  <c r="F89" i="7"/>
  <c r="G89" i="7" s="1"/>
  <c r="I89" i="7" s="1"/>
  <c r="J89" i="7" s="1"/>
  <c r="F95" i="7"/>
  <c r="G95" i="7" s="1"/>
  <c r="I95" i="7" s="1"/>
  <c r="J95" i="7" s="1"/>
  <c r="F159" i="7"/>
  <c r="F151" i="7"/>
  <c r="F143" i="7"/>
  <c r="F65" i="7"/>
  <c r="G65" i="7" s="1"/>
  <c r="I65" i="7" s="1"/>
  <c r="J65" i="7" s="1"/>
  <c r="F71" i="7"/>
  <c r="G71" i="7" s="1"/>
  <c r="I71" i="7" s="1"/>
  <c r="J71" i="7" s="1"/>
  <c r="F77" i="7"/>
  <c r="F83" i="7"/>
  <c r="G83" i="7" s="1"/>
  <c r="I83" i="7" s="1"/>
  <c r="J83" i="7" s="1"/>
  <c r="F102" i="7"/>
  <c r="G102" i="7" s="1"/>
  <c r="I102" i="7" s="1"/>
  <c r="J102" i="7" s="1"/>
  <c r="F67" i="7"/>
  <c r="F90" i="7"/>
  <c r="G90" i="7" s="1"/>
  <c r="I90" i="7" s="1"/>
  <c r="J90" i="7" s="1"/>
  <c r="F156" i="7"/>
  <c r="F148" i="7"/>
  <c r="I49" i="6"/>
  <c r="K49" i="6" s="1"/>
  <c r="I33" i="6"/>
  <c r="K33" i="6" s="1"/>
  <c r="I25" i="6"/>
  <c r="K25" i="6" s="1"/>
  <c r="K57" i="6" s="1"/>
  <c r="F96" i="6"/>
  <c r="G96" i="6" s="1"/>
  <c r="I96" i="6" s="1"/>
  <c r="J96" i="6" s="1"/>
  <c r="F148" i="6"/>
  <c r="J57" i="6"/>
  <c r="F68" i="6"/>
  <c r="G68" i="6" s="1"/>
  <c r="I68" i="6" s="1"/>
  <c r="J68" i="6" s="1"/>
  <c r="F118" i="6"/>
  <c r="G118" i="6" s="1"/>
  <c r="C11" i="9"/>
  <c r="F157" i="6"/>
  <c r="F149" i="6"/>
  <c r="C12" i="9"/>
  <c r="I52" i="6"/>
  <c r="K52" i="6" s="1"/>
  <c r="I44" i="6"/>
  <c r="K44" i="6" s="1"/>
  <c r="I36" i="6"/>
  <c r="K36" i="6" s="1"/>
  <c r="F57" i="6"/>
  <c r="J58" i="6" s="1"/>
  <c r="F131" i="6"/>
  <c r="G131" i="6" s="1"/>
  <c r="B11" i="9"/>
  <c r="B12" i="9"/>
  <c r="H57" i="7"/>
  <c r="C9" i="9"/>
  <c r="B4" i="9"/>
  <c r="B5" i="9"/>
  <c r="B9" i="9"/>
  <c r="B3" i="9"/>
  <c r="C5" i="9"/>
  <c r="C3" i="9"/>
  <c r="C4" i="9"/>
  <c r="F134" i="10"/>
  <c r="G134" i="10" s="1"/>
  <c r="F126" i="10"/>
  <c r="G126" i="10" s="1"/>
  <c r="F118" i="10"/>
  <c r="I102" i="10"/>
  <c r="J102" i="10" s="1"/>
  <c r="F77" i="10"/>
  <c r="F84" i="10"/>
  <c r="G84" i="10" s="1"/>
  <c r="I84" i="10" s="1"/>
  <c r="J84" i="10" s="1"/>
  <c r="F92" i="10"/>
  <c r="G92" i="10" s="1"/>
  <c r="I92" i="10" s="1"/>
  <c r="J92" i="10" s="1"/>
  <c r="F80" i="10"/>
  <c r="G80" i="10" s="1"/>
  <c r="I80" i="10" s="1"/>
  <c r="J80" i="10" s="1"/>
  <c r="F87" i="10"/>
  <c r="G87" i="10" s="1"/>
  <c r="I87" i="10" s="1"/>
  <c r="J87" i="10" s="1"/>
  <c r="F95" i="10"/>
  <c r="G95" i="10" s="1"/>
  <c r="I95" i="10" s="1"/>
  <c r="J95" i="10" s="1"/>
  <c r="F101" i="10"/>
  <c r="G101" i="10" s="1"/>
  <c r="I101" i="10" s="1"/>
  <c r="J101" i="10" s="1"/>
  <c r="F67" i="10"/>
  <c r="G67" i="10" s="1"/>
  <c r="I67" i="10" s="1"/>
  <c r="J67" i="10" s="1"/>
  <c r="F73" i="10"/>
  <c r="F88" i="10"/>
  <c r="G88" i="10" s="1"/>
  <c r="I88" i="10" s="1"/>
  <c r="J88" i="10" s="1"/>
  <c r="F96" i="10"/>
  <c r="G96" i="10" s="1"/>
  <c r="I96" i="10" s="1"/>
  <c r="J96" i="10" s="1"/>
  <c r="G73" i="10"/>
  <c r="I73" i="10" s="1"/>
  <c r="J73" i="10" s="1"/>
  <c r="G89" i="10"/>
  <c r="I89" i="10" s="1"/>
  <c r="J89" i="10" s="1"/>
  <c r="G79" i="10"/>
  <c r="I79" i="10" s="1"/>
  <c r="J79" i="10" s="1"/>
  <c r="G69" i="10"/>
  <c r="I69" i="10" s="1"/>
  <c r="J69" i="10" s="1"/>
  <c r="G85" i="10"/>
  <c r="I85" i="10" s="1"/>
  <c r="J85" i="10" s="1"/>
  <c r="G75" i="10"/>
  <c r="I75" i="10" s="1"/>
  <c r="J75" i="10" s="1"/>
  <c r="G91" i="10"/>
  <c r="I91" i="10" s="1"/>
  <c r="J91" i="10" s="1"/>
  <c r="G65" i="10"/>
  <c r="I65" i="10" s="1"/>
  <c r="J65" i="10" s="1"/>
  <c r="G81" i="10"/>
  <c r="I81" i="10" s="1"/>
  <c r="J81" i="10" s="1"/>
  <c r="G97" i="10"/>
  <c r="I97" i="10" s="1"/>
  <c r="J97" i="10" s="1"/>
  <c r="G71" i="10"/>
  <c r="I71" i="10" s="1"/>
  <c r="J71" i="10" s="1"/>
  <c r="G77" i="10"/>
  <c r="I77" i="10" s="1"/>
  <c r="J77" i="10" s="1"/>
  <c r="G93" i="10"/>
  <c r="I93" i="10" s="1"/>
  <c r="J93" i="10" s="1"/>
  <c r="H57" i="10"/>
  <c r="I57" i="10" s="1"/>
  <c r="K58" i="10" s="1"/>
  <c r="F57" i="10"/>
  <c r="J58" i="10" s="1"/>
  <c r="F160" i="8"/>
  <c r="F134" i="8"/>
  <c r="G134" i="8" s="1"/>
  <c r="F126" i="8"/>
  <c r="G126" i="8" s="1"/>
  <c r="F118" i="8"/>
  <c r="I85" i="8"/>
  <c r="J85" i="8" s="1"/>
  <c r="I95" i="8"/>
  <c r="J95" i="8" s="1"/>
  <c r="F64" i="8"/>
  <c r="G64" i="8" s="1"/>
  <c r="I64" i="8" s="1"/>
  <c r="J64" i="8" s="1"/>
  <c r="F71" i="8"/>
  <c r="G71" i="8" s="1"/>
  <c r="I71" i="8" s="1"/>
  <c r="J71" i="8" s="1"/>
  <c r="F77" i="8"/>
  <c r="G77" i="8" s="1"/>
  <c r="I77" i="8" s="1"/>
  <c r="J77" i="8" s="1"/>
  <c r="F84" i="8"/>
  <c r="G84" i="8" s="1"/>
  <c r="I84" i="8" s="1"/>
  <c r="J84" i="8" s="1"/>
  <c r="F91" i="8"/>
  <c r="G91" i="8" s="1"/>
  <c r="I91" i="8" s="1"/>
  <c r="J91" i="8" s="1"/>
  <c r="F102" i="8"/>
  <c r="G102" i="8" s="1"/>
  <c r="I102" i="8" s="1"/>
  <c r="J102" i="8" s="1"/>
  <c r="F72" i="8"/>
  <c r="G72" i="8" s="1"/>
  <c r="I72" i="8" s="1"/>
  <c r="J72" i="8" s="1"/>
  <c r="F79" i="8"/>
  <c r="G79" i="8" s="1"/>
  <c r="I79" i="8" s="1"/>
  <c r="J79" i="8" s="1"/>
  <c r="F86" i="8"/>
  <c r="G86" i="8" s="1"/>
  <c r="I86" i="8" s="1"/>
  <c r="J86" i="8" s="1"/>
  <c r="F92" i="8"/>
  <c r="G92" i="8" s="1"/>
  <c r="I92" i="8" s="1"/>
  <c r="J92" i="8" s="1"/>
  <c r="F97" i="8"/>
  <c r="G97" i="8" s="1"/>
  <c r="I97" i="8" s="1"/>
  <c r="J97" i="8" s="1"/>
  <c r="F73" i="8"/>
  <c r="F81" i="8"/>
  <c r="F88" i="8"/>
  <c r="G88" i="8" s="1"/>
  <c r="I88" i="8" s="1"/>
  <c r="J88" i="8" s="1"/>
  <c r="F94" i="8"/>
  <c r="G94" i="8" s="1"/>
  <c r="I94" i="8" s="1"/>
  <c r="J94" i="8" s="1"/>
  <c r="F99" i="8"/>
  <c r="G99" i="8" s="1"/>
  <c r="I99" i="8" s="1"/>
  <c r="J99" i="8" s="1"/>
  <c r="F75" i="8"/>
  <c r="G75" i="8" s="1"/>
  <c r="I75" i="8" s="1"/>
  <c r="J75" i="8" s="1"/>
  <c r="F83" i="8"/>
  <c r="G83" i="8" s="1"/>
  <c r="I83" i="8" s="1"/>
  <c r="J83" i="8" s="1"/>
  <c r="F89" i="8"/>
  <c r="G89" i="8" s="1"/>
  <c r="I89" i="8" s="1"/>
  <c r="J89" i="8" s="1"/>
  <c r="G87" i="8"/>
  <c r="I87" i="8" s="1"/>
  <c r="J87" i="8" s="1"/>
  <c r="G73" i="8"/>
  <c r="I73" i="8" s="1"/>
  <c r="J73" i="8" s="1"/>
  <c r="G81" i="8"/>
  <c r="I81" i="8" s="1"/>
  <c r="J81" i="8" s="1"/>
  <c r="G93" i="8"/>
  <c r="I93" i="8" s="1"/>
  <c r="J93" i="8" s="1"/>
  <c r="H57" i="8"/>
  <c r="I57" i="8" s="1"/>
  <c r="K58" i="8" s="1"/>
  <c r="G67" i="7"/>
  <c r="I67" i="7" s="1"/>
  <c r="J67" i="7" s="1"/>
  <c r="G73" i="7"/>
  <c r="I73" i="7" s="1"/>
  <c r="J73" i="7" s="1"/>
  <c r="G79" i="7"/>
  <c r="I79" i="7" s="1"/>
  <c r="J79" i="7" s="1"/>
  <c r="G85" i="7"/>
  <c r="I85" i="7" s="1"/>
  <c r="J85" i="7" s="1"/>
  <c r="G91" i="7"/>
  <c r="I91" i="7" s="1"/>
  <c r="J91" i="7" s="1"/>
  <c r="G97" i="7"/>
  <c r="I97" i="7" s="1"/>
  <c r="J97" i="7" s="1"/>
  <c r="G69" i="7"/>
  <c r="I69" i="7" s="1"/>
  <c r="G75" i="7"/>
  <c r="I75" i="7" s="1"/>
  <c r="J75" i="7" s="1"/>
  <c r="G87" i="7"/>
  <c r="I87" i="7" s="1"/>
  <c r="J87" i="7" s="1"/>
  <c r="G99" i="7"/>
  <c r="I99" i="7" s="1"/>
  <c r="J99" i="7" s="1"/>
  <c r="G77" i="7"/>
  <c r="I77" i="7" s="1"/>
  <c r="J77" i="7" s="1"/>
  <c r="I49" i="7"/>
  <c r="K49" i="7" s="1"/>
  <c r="I41" i="7"/>
  <c r="K41" i="7" s="1"/>
  <c r="I33" i="7"/>
  <c r="K33" i="7" s="1"/>
  <c r="G57" i="7"/>
  <c r="I17" i="7"/>
  <c r="K17" i="7" s="1"/>
  <c r="F160" i="6"/>
  <c r="G161" i="6" s="1"/>
  <c r="F133" i="6"/>
  <c r="G133" i="6" s="1"/>
  <c r="F125" i="6"/>
  <c r="G125" i="6" s="1"/>
  <c r="F117" i="6"/>
  <c r="G117" i="6" s="1"/>
  <c r="G135" i="6" s="1"/>
  <c r="I79" i="6"/>
  <c r="J79" i="6" s="1"/>
  <c r="F75" i="6"/>
  <c r="G75" i="6" s="1"/>
  <c r="I75" i="6" s="1"/>
  <c r="J75" i="6" s="1"/>
  <c r="F80" i="6"/>
  <c r="G80" i="6" s="1"/>
  <c r="I80" i="6" s="1"/>
  <c r="J80" i="6" s="1"/>
  <c r="F92" i="6"/>
  <c r="G92" i="6" s="1"/>
  <c r="I92" i="6" s="1"/>
  <c r="J92" i="6" s="1"/>
  <c r="F98" i="6"/>
  <c r="G98" i="6" s="1"/>
  <c r="I98" i="6" s="1"/>
  <c r="J98" i="6" s="1"/>
  <c r="F63" i="6"/>
  <c r="G63" i="6" s="1"/>
  <c r="F69" i="6"/>
  <c r="G69" i="6" s="1"/>
  <c r="I69" i="6" s="1"/>
  <c r="J69" i="6" s="1"/>
  <c r="F81" i="6"/>
  <c r="G81" i="6" s="1"/>
  <c r="I81" i="6" s="1"/>
  <c r="J81" i="6" s="1"/>
  <c r="F86" i="6"/>
  <c r="G86" i="6" s="1"/>
  <c r="I86" i="6" s="1"/>
  <c r="J86" i="6" s="1"/>
  <c r="F99" i="6"/>
  <c r="G99" i="6" s="1"/>
  <c r="I99" i="6" s="1"/>
  <c r="J99" i="6" s="1"/>
  <c r="F64" i="6"/>
  <c r="G64" i="6" s="1"/>
  <c r="I64" i="6" s="1"/>
  <c r="J64" i="6" s="1"/>
  <c r="F76" i="6"/>
  <c r="G76" i="6" s="1"/>
  <c r="I76" i="6" s="1"/>
  <c r="J76" i="6" s="1"/>
  <c r="F82" i="6"/>
  <c r="F87" i="6"/>
  <c r="F93" i="6"/>
  <c r="G93" i="6" s="1"/>
  <c r="I93" i="6" s="1"/>
  <c r="J93" i="6" s="1"/>
  <c r="F65" i="6"/>
  <c r="G65" i="6" s="1"/>
  <c r="I65" i="6" s="1"/>
  <c r="J65" i="6" s="1"/>
  <c r="F70" i="6"/>
  <c r="G70" i="6" s="1"/>
  <c r="I70" i="6" s="1"/>
  <c r="J70" i="6" s="1"/>
  <c r="F83" i="6"/>
  <c r="G83" i="6" s="1"/>
  <c r="I83" i="6" s="1"/>
  <c r="J83" i="6" s="1"/>
  <c r="F88" i="6"/>
  <c r="G88" i="6" s="1"/>
  <c r="I88" i="6" s="1"/>
  <c r="J88" i="6" s="1"/>
  <c r="F100" i="6"/>
  <c r="G100" i="6" s="1"/>
  <c r="I100" i="6" s="1"/>
  <c r="J100" i="6" s="1"/>
  <c r="F71" i="6"/>
  <c r="G71" i="6" s="1"/>
  <c r="I71" i="6" s="1"/>
  <c r="J71" i="6" s="1"/>
  <c r="F77" i="6"/>
  <c r="G77" i="6" s="1"/>
  <c r="I77" i="6" s="1"/>
  <c r="J77" i="6" s="1"/>
  <c r="F67" i="6"/>
  <c r="G67" i="6" s="1"/>
  <c r="I67" i="6" s="1"/>
  <c r="J67" i="6" s="1"/>
  <c r="F72" i="6"/>
  <c r="G72" i="6" s="1"/>
  <c r="I72" i="6" s="1"/>
  <c r="J72" i="6" s="1"/>
  <c r="F84" i="6"/>
  <c r="G84" i="6" s="1"/>
  <c r="I84" i="6" s="1"/>
  <c r="J84" i="6" s="1"/>
  <c r="F90" i="6"/>
  <c r="G90" i="6" s="1"/>
  <c r="I90" i="6" s="1"/>
  <c r="J90" i="6" s="1"/>
  <c r="F95" i="6"/>
  <c r="G95" i="6" s="1"/>
  <c r="I95" i="6" s="1"/>
  <c r="J95" i="6" s="1"/>
  <c r="F101" i="6"/>
  <c r="G101" i="6" s="1"/>
  <c r="I101" i="6" s="1"/>
  <c r="J101" i="6" s="1"/>
  <c r="F66" i="6"/>
  <c r="G66" i="6" s="1"/>
  <c r="I66" i="6" s="1"/>
  <c r="J66" i="6" s="1"/>
  <c r="F89" i="6"/>
  <c r="G89" i="6" s="1"/>
  <c r="I89" i="6" s="1"/>
  <c r="J89" i="6" s="1"/>
  <c r="F94" i="6"/>
  <c r="G94" i="6" s="1"/>
  <c r="I94" i="6" s="1"/>
  <c r="J94" i="6" s="1"/>
  <c r="F73" i="6"/>
  <c r="G73" i="6" s="1"/>
  <c r="I73" i="6" s="1"/>
  <c r="J73" i="6" s="1"/>
  <c r="F78" i="6"/>
  <c r="G78" i="6" s="1"/>
  <c r="I78" i="6" s="1"/>
  <c r="J78" i="6" s="1"/>
  <c r="F91" i="6"/>
  <c r="G91" i="6" s="1"/>
  <c r="I91" i="6" s="1"/>
  <c r="J91" i="6" s="1"/>
  <c r="G74" i="6"/>
  <c r="I74" i="6" s="1"/>
  <c r="J74" i="6" s="1"/>
  <c r="G82" i="6"/>
  <c r="I82" i="6" s="1"/>
  <c r="J82" i="6" s="1"/>
  <c r="G87" i="6"/>
  <c r="I87" i="6" s="1"/>
  <c r="J87" i="6" s="1"/>
  <c r="H57" i="6"/>
  <c r="G57" i="6"/>
  <c r="F160" i="5"/>
  <c r="F160" i="4"/>
  <c r="I57" i="4"/>
  <c r="I57" i="3"/>
  <c r="I57" i="5"/>
  <c r="F135" i="4"/>
  <c r="F135" i="5"/>
  <c r="I104" i="5"/>
  <c r="D109" i="5" s="1"/>
  <c r="I104" i="4"/>
  <c r="D109" i="4" s="1"/>
  <c r="I104" i="3"/>
  <c r="D109" i="3" s="1"/>
  <c r="J104" i="10" l="1"/>
  <c r="G110" i="10" s="1"/>
  <c r="F135" i="10"/>
  <c r="G136" i="10" s="1"/>
  <c r="G118" i="10"/>
  <c r="G135" i="10" s="1"/>
  <c r="J104" i="8"/>
  <c r="G110" i="8" s="1"/>
  <c r="F135" i="8"/>
  <c r="G136" i="8" s="1"/>
  <c r="G118" i="8"/>
  <c r="G135" i="8" s="1"/>
  <c r="F160" i="7"/>
  <c r="G135" i="7"/>
  <c r="K57" i="7"/>
  <c r="I57" i="7"/>
  <c r="K58" i="7" s="1"/>
  <c r="I104" i="7"/>
  <c r="J69" i="7"/>
  <c r="J104" i="7" s="1"/>
  <c r="G110" i="7" s="1"/>
  <c r="F135" i="7"/>
  <c r="G136" i="7" s="1"/>
  <c r="F135" i="6"/>
  <c r="G136" i="6" s="1"/>
  <c r="I63" i="6"/>
  <c r="J63" i="6" s="1"/>
  <c r="J104" i="6" s="1"/>
  <c r="G110" i="6" s="1"/>
  <c r="I104" i="10"/>
  <c r="I104" i="8"/>
  <c r="I104" i="6"/>
  <c r="I57" i="6"/>
  <c r="G163" i="5"/>
  <c r="F163" i="5"/>
  <c r="G163" i="4"/>
  <c r="F163" i="4"/>
  <c r="F163" i="3"/>
  <c r="G163" i="3"/>
  <c r="F115" i="1"/>
  <c r="F141" i="1"/>
  <c r="F140" i="1"/>
  <c r="D109" i="10" l="1"/>
  <c r="J105" i="10"/>
  <c r="D109" i="8"/>
  <c r="J105" i="8"/>
  <c r="C13" i="9"/>
  <c r="C10" i="9" s="1"/>
  <c r="D109" i="7"/>
  <c r="J105" i="7"/>
  <c r="B13" i="9"/>
  <c r="B10" i="9" s="1"/>
  <c r="K58" i="6"/>
  <c r="J105" i="6"/>
  <c r="D109" i="6"/>
  <c r="G109" i="6" s="1"/>
  <c r="C7" i="9"/>
  <c r="B7" i="9"/>
  <c r="F164" i="10"/>
  <c r="G164" i="8"/>
  <c r="C11" i="2"/>
  <c r="B11" i="2"/>
  <c r="B12" i="2"/>
  <c r="C12" i="2"/>
  <c r="I18" i="1"/>
  <c r="I19" i="1"/>
  <c r="C5" i="2" s="1"/>
  <c r="I20" i="1"/>
  <c r="C9" i="2" s="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17" i="1"/>
  <c r="G164" i="10" l="1"/>
  <c r="G109" i="10"/>
  <c r="F164" i="8"/>
  <c r="G109" i="8"/>
  <c r="G109" i="7"/>
  <c r="F164" i="7"/>
  <c r="G164" i="7"/>
  <c r="G164" i="6"/>
  <c r="F164" i="6"/>
  <c r="C8" i="9"/>
  <c r="B8" i="9"/>
  <c r="C4" i="2"/>
  <c r="C3" i="2"/>
  <c r="F64" i="1"/>
  <c r="G64" i="1" s="1"/>
  <c r="F65" i="1"/>
  <c r="G65" i="1" s="1"/>
  <c r="F66" i="1"/>
  <c r="G66" i="1" s="1"/>
  <c r="F67" i="1"/>
  <c r="G67" i="1" s="1"/>
  <c r="F68" i="1"/>
  <c r="G68" i="1" s="1"/>
  <c r="F69" i="1"/>
  <c r="G69" i="1" s="1"/>
  <c r="F70" i="1"/>
  <c r="G70" i="1" s="1"/>
  <c r="F71" i="1"/>
  <c r="G71" i="1" s="1"/>
  <c r="F72" i="1"/>
  <c r="G72" i="1" s="1"/>
  <c r="F73" i="1"/>
  <c r="G73" i="1" s="1"/>
  <c r="F74" i="1"/>
  <c r="G74" i="1" s="1"/>
  <c r="F75" i="1"/>
  <c r="G75" i="1" s="1"/>
  <c r="F76" i="1"/>
  <c r="G76" i="1" s="1"/>
  <c r="F77" i="1"/>
  <c r="G77" i="1" s="1"/>
  <c r="F78" i="1"/>
  <c r="G78" i="1" s="1"/>
  <c r="F79" i="1"/>
  <c r="G79" i="1" s="1"/>
  <c r="F80" i="1"/>
  <c r="G80" i="1" s="1"/>
  <c r="F81" i="1"/>
  <c r="G81" i="1" s="1"/>
  <c r="F82" i="1"/>
  <c r="G82" i="1" s="1"/>
  <c r="F83" i="1"/>
  <c r="G83" i="1" s="1"/>
  <c r="F84" i="1"/>
  <c r="G84" i="1" s="1"/>
  <c r="F85" i="1"/>
  <c r="G85" i="1" s="1"/>
  <c r="F86" i="1"/>
  <c r="G86" i="1" s="1"/>
  <c r="F87" i="1"/>
  <c r="G87" i="1" s="1"/>
  <c r="F88" i="1"/>
  <c r="G88" i="1" s="1"/>
  <c r="F89" i="1"/>
  <c r="G89" i="1" s="1"/>
  <c r="F90" i="1"/>
  <c r="G90" i="1" s="1"/>
  <c r="F91" i="1"/>
  <c r="G91" i="1" s="1"/>
  <c r="F92" i="1"/>
  <c r="G92" i="1" s="1"/>
  <c r="F93" i="1"/>
  <c r="G93" i="1" s="1"/>
  <c r="F94" i="1"/>
  <c r="G94" i="1" s="1"/>
  <c r="F95" i="1"/>
  <c r="G95" i="1" s="1"/>
  <c r="F96" i="1"/>
  <c r="G96" i="1" s="1"/>
  <c r="F97" i="1"/>
  <c r="G97" i="1" s="1"/>
  <c r="F98" i="1"/>
  <c r="G98" i="1" s="1"/>
  <c r="F99" i="1"/>
  <c r="G99" i="1" s="1"/>
  <c r="F100" i="1"/>
  <c r="G100" i="1" s="1"/>
  <c r="F101" i="1"/>
  <c r="G101" i="1" s="1"/>
  <c r="F102" i="1"/>
  <c r="G102" i="1" s="1"/>
  <c r="I102" i="1" s="1"/>
  <c r="F63" i="1"/>
  <c r="G63" i="1" s="1"/>
  <c r="I63" i="1" s="1"/>
  <c r="F159" i="1" l="1"/>
  <c r="F158" i="1"/>
  <c r="F157" i="1"/>
  <c r="F156" i="1"/>
  <c r="F155" i="1"/>
  <c r="F154" i="1"/>
  <c r="F153" i="1"/>
  <c r="F152" i="1"/>
  <c r="F151" i="1"/>
  <c r="F150" i="1"/>
  <c r="F149" i="1"/>
  <c r="F148" i="1"/>
  <c r="F147" i="1"/>
  <c r="F146" i="1"/>
  <c r="F145" i="1"/>
  <c r="F144" i="1"/>
  <c r="F143" i="1"/>
  <c r="F142" i="1"/>
  <c r="F134" i="1"/>
  <c r="F133" i="1"/>
  <c r="F132" i="1"/>
  <c r="F131" i="1"/>
  <c r="F130" i="1"/>
  <c r="F129" i="1"/>
  <c r="F128" i="1"/>
  <c r="F127" i="1"/>
  <c r="F126" i="1"/>
  <c r="F125" i="1"/>
  <c r="F124" i="1"/>
  <c r="F123" i="1"/>
  <c r="F122" i="1"/>
  <c r="F121" i="1"/>
  <c r="F120" i="1"/>
  <c r="F119" i="1"/>
  <c r="F118" i="1"/>
  <c r="F117" i="1"/>
  <c r="F116"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H57" i="1"/>
  <c r="G57" i="1"/>
  <c r="F57" i="1"/>
  <c r="I104" i="1" l="1"/>
  <c r="F160" i="1"/>
  <c r="I57" i="1"/>
  <c r="F135" i="1"/>
  <c r="C13" i="2" l="1"/>
  <c r="C10" i="2" s="1"/>
  <c r="B13" i="2"/>
  <c r="B10" i="2" s="1"/>
  <c r="C7" i="2"/>
  <c r="B7" i="2"/>
  <c r="D109" i="1"/>
  <c r="F163" i="1" l="1"/>
  <c r="C6" i="9"/>
  <c r="C14" i="9" s="1"/>
  <c r="B6" i="9"/>
  <c r="B14" i="9" s="1"/>
  <c r="B8" i="2"/>
  <c r="B6" i="2" s="1"/>
  <c r="B14" i="2" s="1"/>
  <c r="C8" i="2"/>
  <c r="C6" i="2" s="1"/>
  <c r="C14" i="2" s="1"/>
  <c r="G163" i="1"/>
</calcChain>
</file>

<file path=xl/sharedStrings.xml><?xml version="1.0" encoding="utf-8"?>
<sst xmlns="http://schemas.openxmlformats.org/spreadsheetml/2006/main" count="1070" uniqueCount="102">
  <si>
    <t xml:space="preserve">DEMANDE D'AIDE </t>
  </si>
  <si>
    <t>Identification du demandeur</t>
  </si>
  <si>
    <t>Nom / Prénom ou Dénomination sociale :</t>
  </si>
  <si>
    <t>Identification de l'opération</t>
  </si>
  <si>
    <t>Libellé de l'opération</t>
  </si>
  <si>
    <t>Poste de dépense</t>
  </si>
  <si>
    <t>Description de la dépense</t>
  </si>
  <si>
    <t xml:space="preserve">Dénomination du fournisseur </t>
  </si>
  <si>
    <t>Identifiant du justificatif</t>
  </si>
  <si>
    <t xml:space="preserve">Montant présenté HT </t>
  </si>
  <si>
    <t>Montant présenté HT</t>
  </si>
  <si>
    <t>Nature de la dépense précisée</t>
  </si>
  <si>
    <t xml:space="preserve">Nom de l'entreprise, de la structure émétrice du devis </t>
  </si>
  <si>
    <t>Information sur le justificatif joint et qui permet de l'identifier (ex: N° de devis )</t>
  </si>
  <si>
    <t>Si vous récupérez totalement la TVA sur cette dépense.</t>
  </si>
  <si>
    <t xml:space="preserve">Si vous ne récupérez pas  la TVA sur cette dépense ou si vous la récupérez partiellement </t>
  </si>
  <si>
    <t>Description de l'intervention</t>
  </si>
  <si>
    <t>Nom de l'intervenant</t>
  </si>
  <si>
    <t>Catégorie de salariés</t>
  </si>
  <si>
    <t>Montant présenté</t>
  </si>
  <si>
    <t>Nature du travail à réaliser sur l'opération (ex: animation, gestion…etc.)</t>
  </si>
  <si>
    <t>Pour les salariés du secteur privé et des entreprises publiques, précisez la catégorie professionnelle</t>
  </si>
  <si>
    <t xml:space="preserve">Montant de la dépense de rémunération pour l'intervention </t>
  </si>
  <si>
    <t xml:space="preserve">
</t>
  </si>
  <si>
    <t>OUI</t>
  </si>
  <si>
    <t>Unité</t>
  </si>
  <si>
    <t>Contributions en nature "Bénévolat"</t>
  </si>
  <si>
    <t xml:space="preserve">Description de la contribution </t>
  </si>
  <si>
    <t xml:space="preserve">Temps de travail sur l'opération </t>
  </si>
  <si>
    <t xml:space="preserve">Unité </t>
  </si>
  <si>
    <t xml:space="preserve">Coût unitaire </t>
  </si>
  <si>
    <t>Nature du travail (ex: animation, gestion…)</t>
  </si>
  <si>
    <t>Temps prévu pour une contribution donnée (nombre de jours ou nombre d'heures)</t>
  </si>
  <si>
    <t>Unité à associer au temps de travail (jours ou heures)</t>
  </si>
  <si>
    <t>Montant unitaire de la valeur de contribution
(€/h ou €/j)</t>
  </si>
  <si>
    <t>Montant de la contribution 
(temps de travail x coût unitaire)</t>
  </si>
  <si>
    <t>Contributions en nature "Biens et services"</t>
  </si>
  <si>
    <t>Quantité</t>
  </si>
  <si>
    <t>Type de bien (salle, terrain, mobiliers,…) ou de service (activité professionnelle…)</t>
  </si>
  <si>
    <t xml:space="preserve">Quantité de la contribution </t>
  </si>
  <si>
    <t>Unité à associer à la quantité (ex: jours, heures)</t>
  </si>
  <si>
    <t>Montant unitaire de la valeur de contribution</t>
  </si>
  <si>
    <t>Montant de la contribution</t>
  </si>
  <si>
    <t>TOTAL DEPENSES PREVISIONNELLES PRESENTEES</t>
  </si>
  <si>
    <t>Dépenses prévisionnelles de l'opération</t>
  </si>
  <si>
    <t>FONDS EUROPEEN POUR LES AFFAIRES MARITIMES, LA PECHE ET L'AQUACULTURE (FEAMPA)</t>
  </si>
  <si>
    <t>Dernière moyenne annuelle des salaires bruts chargés 
(BS décembre n-1 à joindre)</t>
  </si>
  <si>
    <t>Durée légale du temps de travail (1607h pour un temps plein)</t>
  </si>
  <si>
    <t>% du temps de travail</t>
  </si>
  <si>
    <t>Temps plein = 100%
Temps partiel x%</t>
  </si>
  <si>
    <t>Montant du coût horaire utilisé</t>
  </si>
  <si>
    <t>Coût horaire
(€/h)</t>
  </si>
  <si>
    <t>Temps de travail sur l'opération (h)</t>
  </si>
  <si>
    <t>Lorsque la moyenne annuelle n'est pas disponible, s'appuyer sur la moyenne connue des salaires ou le contrat de travail lors d'une embauche</t>
  </si>
  <si>
    <r>
      <t>Un</t>
    </r>
    <r>
      <rPr>
        <u/>
        <sz val="10"/>
        <color rgb="FFFF0000"/>
        <rFont val="Arial"/>
        <family val="2"/>
      </rPr>
      <t xml:space="preserve"> relevé du temps passé co-signé de l'agent et de son supérieur hiérarchique</t>
    </r>
    <r>
      <rPr>
        <sz val="10"/>
        <color rgb="FFFF0000"/>
        <rFont val="Arial"/>
        <family val="2"/>
      </rPr>
      <t xml:space="preserve"> devra être fourni avec la demande de paiement (dans le cas d'une affectation à taux fixe : fiche de postes, lettre de mission ou contrat de travail mentionnant le taux d'affectation et l'opération concernée)</t>
    </r>
  </si>
  <si>
    <t>NON</t>
  </si>
  <si>
    <t>PLAN DE FINANCEMENT DU PROJET</t>
  </si>
  <si>
    <t>TRAVAUX</t>
  </si>
  <si>
    <t>MATERIEL, EQUIPEMENTS</t>
  </si>
  <si>
    <t>PRESTATION DE SERVICE</t>
  </si>
  <si>
    <t>DEPENSES DE PERSONNEL</t>
  </si>
  <si>
    <t>Frais salariaux</t>
  </si>
  <si>
    <t>Frais de missions</t>
  </si>
  <si>
    <t>AMORTISSEMENTS</t>
  </si>
  <si>
    <t>CONTRIBUTIONS EN NATURE</t>
  </si>
  <si>
    <t>Apports de terrains, de biens immeubles, d'équipements, matériels</t>
  </si>
  <si>
    <t>Apport de services</t>
  </si>
  <si>
    <t>Apport via du travail non rémunéré</t>
  </si>
  <si>
    <t>TOTAL DEPENSES</t>
  </si>
  <si>
    <t>Montant présenté TTC</t>
  </si>
  <si>
    <t>HT</t>
  </si>
  <si>
    <t>TTC</t>
  </si>
  <si>
    <t>Proratisée dans le cas où la moyenne annelle n'est pas disponible
ou en cas de temps partiel</t>
  </si>
  <si>
    <t>Demandez-vous que vos frais de mission soient financés à hauteur de 6,3 % des dépenses directes de personnel liées à l'opération ?</t>
  </si>
  <si>
    <t xml:space="preserve">Frais de mission (déplacement, restauration, hébergement) 
</t>
  </si>
  <si>
    <t>Version 1.0 du 8 avril 2022</t>
  </si>
  <si>
    <r>
      <t xml:space="preserve">Montant présenté TVA
</t>
    </r>
    <r>
      <rPr>
        <sz val="10"/>
        <color theme="4" tint="-0.249977111117893"/>
        <rFont val="Arial"/>
        <family val="2"/>
      </rPr>
      <t>(TVA non récupérée)</t>
    </r>
  </si>
  <si>
    <r>
      <t xml:space="preserve">Prestations de service </t>
    </r>
    <r>
      <rPr>
        <u/>
        <sz val="10"/>
        <color theme="4" tint="-0.249977111117893"/>
        <rFont val="Arial"/>
        <family val="2"/>
      </rPr>
      <t>ou</t>
    </r>
    <r>
      <rPr>
        <sz val="10"/>
        <color theme="4" tint="-0.249977111117893"/>
        <rFont val="Arial"/>
        <family val="2"/>
      </rPr>
      <t xml:space="preserve"> dépenses d'investissement</t>
    </r>
  </si>
  <si>
    <r>
      <t>Dépenses d'investissement et de services</t>
    </r>
    <r>
      <rPr>
        <sz val="14"/>
        <color theme="4" tint="-0.249977111117893"/>
        <rFont val="Arial"/>
        <family val="2"/>
      </rPr>
      <t xml:space="preserve"> (sur devis) </t>
    </r>
  </si>
  <si>
    <r>
      <t>Frais de personnels directement liés à l'opération</t>
    </r>
    <r>
      <rPr>
        <sz val="14"/>
        <color theme="4" tint="-0.249977111117893"/>
        <rFont val="Arial"/>
        <family val="2"/>
      </rPr>
      <t xml:space="preserve"> (dépenses de rémunération sur coût horaire)</t>
    </r>
  </si>
  <si>
    <t>Version 1.0 du 23 juin 2022</t>
  </si>
  <si>
    <t>Version 1.0 du 24 juin 2022</t>
  </si>
  <si>
    <t>INSTRUCTION DE LA DEMANDE D'AIDE</t>
  </si>
  <si>
    <t>PLAN DE FINANCEMENT INSTRUIT</t>
  </si>
  <si>
    <r>
      <t>Dépenses d'investissement et de services</t>
    </r>
    <r>
      <rPr>
        <sz val="14"/>
        <color rgb="FF588838"/>
        <rFont val="Arial"/>
        <family val="2"/>
      </rPr>
      <t xml:space="preserve"> (sur devis) </t>
    </r>
  </si>
  <si>
    <r>
      <t xml:space="preserve">Prestations de service </t>
    </r>
    <r>
      <rPr>
        <u/>
        <sz val="10"/>
        <color rgb="FF588838"/>
        <rFont val="Arial"/>
        <family val="2"/>
      </rPr>
      <t>ou</t>
    </r>
    <r>
      <rPr>
        <sz val="10"/>
        <color rgb="FF588838"/>
        <rFont val="Arial"/>
        <family val="2"/>
      </rPr>
      <t xml:space="preserve"> dépenses d'investissement</t>
    </r>
  </si>
  <si>
    <r>
      <t>Frais de personnels directement liés à l'opération</t>
    </r>
    <r>
      <rPr>
        <sz val="14"/>
        <color rgb="FF588838"/>
        <rFont val="Arial"/>
        <family val="2"/>
      </rPr>
      <t xml:space="preserve"> (dépenses de rémunération sur coût horaire)</t>
    </r>
  </si>
  <si>
    <r>
      <t>Un</t>
    </r>
    <r>
      <rPr>
        <u/>
        <sz val="10"/>
        <color rgb="FF588838"/>
        <rFont val="Arial"/>
        <family val="2"/>
      </rPr>
      <t xml:space="preserve"> relevé du temps passé co-signé de l'agent et de son supérieur hiérarchique</t>
    </r>
    <r>
      <rPr>
        <sz val="10"/>
        <color rgb="FF588838"/>
        <rFont val="Arial"/>
        <family val="2"/>
      </rPr>
      <t xml:space="preserve"> devra être fourni avec la demande de paiement (dans le cas d'une affectation à taux fixe : fiche de postes, lettre de mission ou contrat de travail mentionnant le taux d'affectation et l'opération concernée)</t>
    </r>
  </si>
  <si>
    <r>
      <t xml:space="preserve">Montant total présenté au titre des frais de mission  
</t>
    </r>
    <r>
      <rPr>
        <sz val="11"/>
        <color theme="4" tint="-0.249977111117893"/>
        <rFont val="Arial"/>
        <family val="2"/>
      </rPr>
      <t>(6,3% des frais de personnel)</t>
    </r>
  </si>
  <si>
    <t xml:space="preserve">Montant retenu HT </t>
  </si>
  <si>
    <t>Montant retenu HT</t>
  </si>
  <si>
    <t>Montant retenu TTC</t>
  </si>
  <si>
    <t>Montant rejeté HT</t>
  </si>
  <si>
    <t>Montant rejeté TTC</t>
  </si>
  <si>
    <r>
      <t xml:space="preserve">Montant retenu TVA
</t>
    </r>
    <r>
      <rPr>
        <sz val="10"/>
        <color rgb="FF588838"/>
        <rFont val="Arial"/>
        <family val="2"/>
      </rPr>
      <t>(TVA non récupérée)</t>
    </r>
  </si>
  <si>
    <t>Dépenses de l'opération retenues</t>
  </si>
  <si>
    <t>Montant rejeté</t>
  </si>
  <si>
    <t>Montant retenu</t>
  </si>
  <si>
    <r>
      <t xml:space="preserve">Montant total retenu au titre des frais de mission  
</t>
    </r>
    <r>
      <rPr>
        <sz val="11"/>
        <color rgb="FF588838"/>
        <rFont val="Arial"/>
        <family val="2"/>
      </rPr>
      <t>(6,3% des frais de personnel)</t>
    </r>
  </si>
  <si>
    <r>
      <t xml:space="preserve">Montant total rejeté au titre des frais de mission  
</t>
    </r>
    <r>
      <rPr>
        <sz val="11"/>
        <color rgb="FFC00000"/>
        <rFont val="Arial"/>
        <family val="2"/>
      </rPr>
      <t>(6,3% des frais de personnel)</t>
    </r>
  </si>
  <si>
    <t>TOTAL DEPENSES PREVISIONNELLES RETENUES</t>
  </si>
  <si>
    <t>TOTAL DES DEPENSES REJETEES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</si>
</sst>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43" formatCode="_-* #,##0.00\ _€_-;\-* #,##0.00\ _€_-;_-* &quot;-&quot;??\ _€_-;_-@_-"/>
    <numFmt numFmtId="164" formatCode="#,##0.00\ &quot;€&quot;"/>
    <numFmt numFmtId="165" formatCode="0.00&quot; h&quot;"/>
    <numFmt numFmtId="166" formatCode="0.0"/>
    <numFmt numFmtId="167" formatCode="_-* #,##0.00\ [$€-40C]_-;\-* #,##0.00\ [$€-40C]_-;_-* &quot;-&quot;??\ [$€-40C]_-;_-@_-"/>
  </numFmts>
  <fonts count="71" x14ac:knownFonts="1">
    <font>
      <sz val="11"/>
      <color theme="1"/>
      <name val="Calibri"/>
      <family val="2"/>
      <scheme val="minor"/>
    </font>
    <font>
      <sz val="11"/>
      <color theme="1"/>
      <name val="Calibri"/>
      <family val="2"/>
      <scheme val="minor"/>
    </font>
    <font>
      <sz val="11"/>
      <color rgb="FF33CCCC"/>
      <name val="Calibri"/>
      <family val="2"/>
    </font>
    <font>
      <sz val="11"/>
      <name val="Calibri"/>
      <family val="2"/>
    </font>
    <font>
      <sz val="10"/>
      <name val="Arial"/>
      <family val="2"/>
    </font>
    <font>
      <sz val="11"/>
      <color theme="1"/>
      <name val="Calibri"/>
      <family val="2"/>
    </font>
    <font>
      <b/>
      <sz val="14"/>
      <name val="Arial"/>
      <family val="2"/>
    </font>
    <font>
      <u/>
      <sz val="16"/>
      <color rgb="FFFF0000"/>
      <name val="Arial"/>
      <family val="2"/>
    </font>
    <font>
      <b/>
      <sz val="16"/>
      <name val="Arial"/>
      <family val="2"/>
    </font>
    <font>
      <sz val="16"/>
      <name val="Calibri"/>
      <family val="2"/>
    </font>
    <font>
      <b/>
      <sz val="12"/>
      <color rgb="FFFFFFFF"/>
      <name val="Arial"/>
      <family val="2"/>
    </font>
    <font>
      <sz val="12"/>
      <color rgb="FF008000"/>
      <name val="Arial"/>
      <family val="2"/>
    </font>
    <font>
      <sz val="11"/>
      <color rgb="FF008000"/>
      <name val="Calibri"/>
      <family val="2"/>
    </font>
    <font>
      <b/>
      <sz val="12"/>
      <name val="Arial"/>
      <family val="2"/>
    </font>
    <font>
      <sz val="12"/>
      <name val="Arial"/>
      <family val="2"/>
    </font>
    <font>
      <sz val="11"/>
      <color rgb="FF008000"/>
      <name val="Arial"/>
      <family val="2"/>
    </font>
    <font>
      <sz val="11"/>
      <name val="Arial"/>
      <family val="2"/>
    </font>
    <font>
      <b/>
      <sz val="11"/>
      <color rgb="FFFFFFFF"/>
      <name val="Arial"/>
      <family val="2"/>
    </font>
    <font>
      <b/>
      <sz val="12"/>
      <color rgb="FFFF0000"/>
      <name val="Arial"/>
      <family val="2"/>
    </font>
    <font>
      <sz val="12"/>
      <color rgb="FFFF0000"/>
      <name val="Arial"/>
      <family val="2"/>
    </font>
    <font>
      <sz val="12"/>
      <color rgb="FFFF0000"/>
      <name val="Calibri"/>
      <family val="2"/>
    </font>
    <font>
      <sz val="11"/>
      <color rgb="FFFF0000"/>
      <name val="Calibri"/>
      <family val="2"/>
    </font>
    <font>
      <i/>
      <sz val="10"/>
      <name val="Arial"/>
      <family val="2"/>
    </font>
    <font>
      <sz val="11"/>
      <color rgb="FFFFFFFF"/>
      <name val="Arial"/>
      <family val="2"/>
    </font>
    <font>
      <b/>
      <sz val="11"/>
      <color rgb="FFFF0000"/>
      <name val="Arial"/>
      <family val="2"/>
    </font>
    <font>
      <sz val="10"/>
      <color rgb="FFFF0000"/>
      <name val="Arial"/>
      <family val="2"/>
    </font>
    <font>
      <u/>
      <sz val="10"/>
      <color rgb="FFFF0000"/>
      <name val="Arial"/>
      <family val="2"/>
    </font>
    <font>
      <b/>
      <sz val="11"/>
      <color theme="1"/>
      <name val="Calibri"/>
      <family val="2"/>
      <scheme val="minor"/>
    </font>
    <font>
      <b/>
      <sz val="10"/>
      <color theme="3" tint="0.39997558519241921"/>
      <name val="Arial"/>
      <family val="2"/>
    </font>
    <font>
      <b/>
      <sz val="24"/>
      <color theme="4" tint="-0.249977111117893"/>
      <name val="Arial"/>
      <family val="2"/>
    </font>
    <font>
      <sz val="11"/>
      <color theme="4" tint="-0.249977111117893"/>
      <name val="Calibri"/>
      <family val="2"/>
    </font>
    <font>
      <sz val="10"/>
      <color theme="4" tint="-0.249977111117893"/>
      <name val="Arial"/>
      <family val="2"/>
    </font>
    <font>
      <sz val="11"/>
      <color theme="4" tint="-0.249977111117893"/>
      <name val="Calibri"/>
      <family val="2"/>
      <scheme val="minor"/>
    </font>
    <font>
      <b/>
      <sz val="14"/>
      <color theme="4" tint="-0.249977111117893"/>
      <name val="Arial"/>
      <family val="2"/>
    </font>
    <font>
      <b/>
      <sz val="20"/>
      <color theme="4" tint="-0.249977111117893"/>
      <name val="Arial"/>
      <family val="2"/>
    </font>
    <font>
      <b/>
      <sz val="12"/>
      <color theme="4" tint="-0.249977111117893"/>
      <name val="Arial"/>
      <family val="2"/>
    </font>
    <font>
      <u/>
      <sz val="10"/>
      <color theme="4" tint="-0.249977111117893"/>
      <name val="Arial"/>
      <family val="2"/>
    </font>
    <font>
      <sz val="11"/>
      <color theme="4" tint="-0.249977111117893"/>
      <name val="Arial"/>
      <family val="2"/>
    </font>
    <font>
      <b/>
      <sz val="11"/>
      <color theme="4" tint="-0.249977111117893"/>
      <name val="Arial"/>
      <family val="2"/>
    </font>
    <font>
      <sz val="14"/>
      <color theme="4" tint="-0.249977111117893"/>
      <name val="Arial"/>
      <family val="2"/>
    </font>
    <font>
      <sz val="14"/>
      <color theme="4" tint="-0.249977111117893"/>
      <name val="Calibri"/>
      <family val="2"/>
    </font>
    <font>
      <b/>
      <sz val="14"/>
      <color theme="4" tint="-0.249977111117893"/>
      <name val="Calibri"/>
      <family val="2"/>
      <scheme val="minor"/>
    </font>
    <font>
      <b/>
      <sz val="24"/>
      <color rgb="FF588838"/>
      <name val="Arial"/>
      <family val="2"/>
    </font>
    <font>
      <sz val="11"/>
      <color rgb="FF588838"/>
      <name val="Calibri"/>
      <family val="2"/>
    </font>
    <font>
      <sz val="10"/>
      <color rgb="FF588838"/>
      <name val="Arial"/>
      <family val="2"/>
    </font>
    <font>
      <sz val="11"/>
      <color rgb="FF588838"/>
      <name val="Calibri"/>
      <family val="2"/>
      <scheme val="minor"/>
    </font>
    <font>
      <b/>
      <sz val="14"/>
      <color rgb="FF588838"/>
      <name val="Arial"/>
      <family val="2"/>
    </font>
    <font>
      <b/>
      <sz val="10"/>
      <color rgb="FF588838"/>
      <name val="Arial"/>
      <family val="2"/>
    </font>
    <font>
      <b/>
      <sz val="20"/>
      <color rgb="FF588838"/>
      <name val="Arial"/>
      <family val="2"/>
    </font>
    <font>
      <u/>
      <sz val="16"/>
      <color rgb="FF588838"/>
      <name val="Arial"/>
      <family val="2"/>
    </font>
    <font>
      <b/>
      <sz val="16"/>
      <color rgb="FF588838"/>
      <name val="Arial"/>
      <family val="2"/>
    </font>
    <font>
      <sz val="16"/>
      <color rgb="FF588838"/>
      <name val="Calibri"/>
      <family val="2"/>
    </font>
    <font>
      <b/>
      <sz val="12"/>
      <color rgb="FF588838"/>
      <name val="Arial"/>
      <family val="2"/>
    </font>
    <font>
      <sz val="12"/>
      <color rgb="FF588838"/>
      <name val="Arial"/>
      <family val="2"/>
    </font>
    <font>
      <sz val="14"/>
      <color rgb="FF588838"/>
      <name val="Arial"/>
      <family val="2"/>
    </font>
    <font>
      <u/>
      <sz val="10"/>
      <color rgb="FF588838"/>
      <name val="Arial"/>
      <family val="2"/>
    </font>
    <font>
      <sz val="11"/>
      <color rgb="FF588838"/>
      <name val="Arial"/>
      <family val="2"/>
    </font>
    <font>
      <b/>
      <sz val="11"/>
      <color rgb="FF588838"/>
      <name val="Arial"/>
      <family val="2"/>
    </font>
    <font>
      <sz val="12"/>
      <color rgb="FF588838"/>
      <name val="Calibri"/>
      <family val="2"/>
    </font>
    <font>
      <i/>
      <sz val="10"/>
      <color rgb="FF588838"/>
      <name val="Arial"/>
      <family val="2"/>
    </font>
    <font>
      <sz val="14"/>
      <color rgb="FF588838"/>
      <name val="Calibri"/>
      <family val="2"/>
    </font>
    <font>
      <b/>
      <sz val="14"/>
      <color rgb="FF588838"/>
      <name val="Calibri"/>
      <family val="2"/>
      <scheme val="minor"/>
    </font>
    <font>
      <b/>
      <sz val="11"/>
      <color rgb="FF588838"/>
      <name val="Calibri"/>
      <family val="2"/>
      <scheme val="minor"/>
    </font>
    <font>
      <b/>
      <sz val="12"/>
      <color rgb="FFC00000"/>
      <name val="Arial"/>
      <family val="2"/>
    </font>
    <font>
      <sz val="10"/>
      <color rgb="FFC00000"/>
      <name val="Arial"/>
      <family val="2"/>
    </font>
    <font>
      <sz val="11"/>
      <color rgb="FFC00000"/>
      <name val="Arial"/>
      <family val="2"/>
    </font>
    <font>
      <b/>
      <sz val="11"/>
      <color rgb="FFC00000"/>
      <name val="Arial"/>
      <family val="2"/>
    </font>
    <font>
      <sz val="11"/>
      <color rgb="FFC00000"/>
      <name val="Calibri"/>
      <family val="2"/>
    </font>
    <font>
      <b/>
      <sz val="14"/>
      <color rgb="FFC00000"/>
      <name val="Arial"/>
      <family val="2"/>
    </font>
    <font>
      <sz val="14"/>
      <color rgb="FFC00000"/>
      <name val="Calibri"/>
      <family val="2"/>
    </font>
    <font>
      <sz val="11"/>
      <color rgb="FFC00000"/>
      <name val="Calibri"/>
      <family val="2"/>
      <scheme val="minor"/>
    </font>
  </fonts>
  <fills count="8">
    <fill>
      <patternFill patternType="none"/>
    </fill>
    <fill>
      <patternFill patternType="gray125"/>
    </fill>
    <fill>
      <patternFill patternType="solid">
        <fgColor rgb="FFFFFF99"/>
        <bgColor rgb="FF000000"/>
      </patternFill>
    </fill>
    <fill>
      <patternFill patternType="solid">
        <fgColor rgb="FFC0C0C0"/>
        <bgColor rgb="FF000000"/>
      </patternFill>
    </fill>
    <fill>
      <patternFill patternType="solid">
        <fgColor theme="0" tint="-0.249977111117893"/>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bgColor rgb="FF000000"/>
      </patternFill>
    </fill>
  </fills>
  <borders count="1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rgb="FF969696"/>
      </left>
      <right style="thin">
        <color rgb="FF969696"/>
      </right>
      <top style="thin">
        <color rgb="FF969696"/>
      </top>
      <bottom style="thin">
        <color rgb="FF969696"/>
      </bottom>
      <diagonal/>
    </border>
    <border>
      <left style="thin">
        <color rgb="FF969696"/>
      </left>
      <right style="thick">
        <color rgb="FF969696"/>
      </right>
      <top style="thin">
        <color rgb="FF969696"/>
      </top>
      <bottom style="thin">
        <color rgb="FF969696"/>
      </bottom>
      <diagonal/>
    </border>
    <border>
      <left/>
      <right style="thin">
        <color rgb="FF969696"/>
      </right>
      <top style="thin">
        <color rgb="FF969696"/>
      </top>
      <bottom style="thin">
        <color rgb="FF969696"/>
      </bottom>
      <diagonal/>
    </border>
    <border>
      <left style="thick">
        <color rgb="FF969696"/>
      </left>
      <right/>
      <top style="thin">
        <color rgb="FF969696"/>
      </top>
      <bottom style="thin">
        <color rgb="FF969696"/>
      </bottom>
      <diagonal/>
    </border>
    <border>
      <left/>
      <right style="thin">
        <color rgb="FF969696"/>
      </right>
      <top/>
      <bottom/>
      <diagonal/>
    </border>
    <border>
      <left style="thin">
        <color rgb="FF969696"/>
      </left>
      <right/>
      <top style="thin">
        <color rgb="FF969696"/>
      </top>
      <bottom style="thin">
        <color rgb="FF969696"/>
      </bottom>
      <diagonal/>
    </border>
    <border>
      <left style="medium">
        <color indexed="64"/>
      </left>
      <right/>
      <top style="medium">
        <color indexed="64"/>
      </top>
      <bottom style="medium">
        <color indexed="64"/>
      </bottom>
      <diagonal/>
    </border>
    <border>
      <left/>
      <right style="thin">
        <color rgb="FF969696"/>
      </right>
      <top style="medium">
        <color indexed="64"/>
      </top>
      <bottom style="medium">
        <color indexed="64"/>
      </bottom>
      <diagonal/>
    </border>
    <border>
      <left style="thin">
        <color rgb="FF969696"/>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rgb="FF969696"/>
      </top>
      <bottom style="thin">
        <color rgb="FF969696"/>
      </bottom>
      <diagonal/>
    </border>
    <border>
      <left/>
      <right/>
      <top/>
      <bottom style="thin">
        <color rgb="FF969696"/>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244">
    <xf numFmtId="0" fontId="0" fillId="0" borderId="0" xfId="0"/>
    <xf numFmtId="0" fontId="2" fillId="0" borderId="0" xfId="0" applyFont="1" applyFill="1" applyBorder="1"/>
    <xf numFmtId="0" fontId="3" fillId="0" borderId="0" xfId="0" applyFont="1" applyFill="1" applyBorder="1"/>
    <xf numFmtId="0" fontId="4" fillId="0" borderId="0" xfId="0" applyFont="1" applyFill="1" applyBorder="1"/>
    <xf numFmtId="0" fontId="4" fillId="0" borderId="0" xfId="0" applyFont="1" applyFill="1" applyBorder="1" applyAlignment="1" applyProtection="1">
      <alignment horizontal="left"/>
    </xf>
    <xf numFmtId="0" fontId="5" fillId="0" borderId="0" xfId="0" applyFont="1" applyFill="1" applyBorder="1"/>
    <xf numFmtId="0" fontId="7" fillId="0" borderId="0" xfId="0" applyFont="1" applyFill="1" applyBorder="1" applyAlignment="1">
      <alignment horizontal="left" vertical="center"/>
    </xf>
    <xf numFmtId="0" fontId="8" fillId="0" borderId="0" xfId="0" applyFont="1" applyFill="1" applyBorder="1" applyAlignment="1">
      <alignment horizontal="left" vertical="center"/>
    </xf>
    <xf numFmtId="0" fontId="9" fillId="0" borderId="0" xfId="0" applyFont="1" applyFill="1" applyBorder="1"/>
    <xf numFmtId="0" fontId="3" fillId="0" borderId="0" xfId="0" applyFont="1" applyFill="1" applyBorder="1" applyAlignment="1">
      <alignment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1" fillId="0" borderId="0" xfId="0" applyNumberFormat="1" applyFont="1" applyFill="1" applyBorder="1" applyAlignment="1" applyProtection="1">
      <alignment horizontal="left" vertical="center" indent="2"/>
      <protection locked="0"/>
    </xf>
    <xf numFmtId="0" fontId="5" fillId="0" borderId="0" xfId="0" applyFont="1" applyFill="1" applyBorder="1" applyAlignment="1">
      <alignment horizontal="left" vertical="center" indent="2"/>
    </xf>
    <xf numFmtId="0" fontId="4" fillId="0" borderId="0" xfId="0" applyFont="1" applyFill="1" applyBorder="1" applyAlignment="1" applyProtection="1">
      <alignment horizontal="left" vertical="center"/>
    </xf>
    <xf numFmtId="0" fontId="4" fillId="0" borderId="4" xfId="0" applyFont="1" applyFill="1" applyBorder="1" applyAlignment="1">
      <alignment horizontal="center" vertical="center"/>
    </xf>
    <xf numFmtId="0" fontId="4" fillId="0" borderId="0" xfId="0" applyFont="1" applyFill="1" applyBorder="1" applyAlignment="1">
      <alignment horizontal="left" vertical="center"/>
    </xf>
    <xf numFmtId="0" fontId="3" fillId="0" borderId="0" xfId="0" applyFont="1" applyFill="1" applyBorder="1" applyAlignment="1">
      <alignment horizontal="centerContinuous" wrapText="1"/>
    </xf>
    <xf numFmtId="0" fontId="13" fillId="0" borderId="0" xfId="0" applyFont="1" applyFill="1" applyBorder="1"/>
    <xf numFmtId="0" fontId="4" fillId="0" borderId="0" xfId="0" applyFont="1" applyFill="1" applyBorder="1" applyAlignment="1">
      <alignment vertical="center"/>
    </xf>
    <xf numFmtId="0" fontId="15" fillId="2" borderId="6" xfId="0" applyFont="1" applyFill="1" applyBorder="1" applyAlignment="1" applyProtection="1">
      <alignment horizontal="center" vertical="center" wrapText="1"/>
      <protection locked="0"/>
    </xf>
    <xf numFmtId="49" fontId="15" fillId="2" borderId="6" xfId="0" applyNumberFormat="1" applyFont="1" applyFill="1" applyBorder="1" applyAlignment="1" applyProtection="1">
      <alignment horizontal="center" vertical="center" wrapText="1"/>
      <protection locked="0"/>
    </xf>
    <xf numFmtId="164" fontId="15" fillId="3" borderId="7" xfId="1" applyNumberFormat="1" applyFont="1" applyFill="1" applyBorder="1" applyAlignment="1" applyProtection="1">
      <alignment horizontal="right" vertical="center" wrapText="1"/>
      <protection locked="0"/>
    </xf>
    <xf numFmtId="164" fontId="15" fillId="3" borderId="8" xfId="1" applyNumberFormat="1" applyFont="1" applyFill="1" applyBorder="1" applyAlignment="1" applyProtection="1">
      <alignment horizontal="right" vertical="center" wrapText="1"/>
      <protection locked="0"/>
    </xf>
    <xf numFmtId="0" fontId="16" fillId="0" borderId="0" xfId="0" applyFont="1" applyFill="1" applyBorder="1" applyAlignment="1">
      <alignment vertical="center" wrapText="1"/>
    </xf>
    <xf numFmtId="0" fontId="16" fillId="0" borderId="0" xfId="0" applyFont="1" applyFill="1" applyBorder="1" applyAlignment="1">
      <alignment wrapText="1"/>
    </xf>
    <xf numFmtId="0" fontId="18" fillId="0" borderId="0" xfId="0" applyFont="1" applyFill="1" applyBorder="1" applyAlignment="1">
      <alignment horizontal="left" vertical="center"/>
    </xf>
    <xf numFmtId="0" fontId="19" fillId="0" borderId="0" xfId="0" applyFont="1" applyFill="1" applyBorder="1" applyAlignment="1" applyProtection="1">
      <alignment horizontal="left"/>
    </xf>
    <xf numFmtId="0" fontId="20" fillId="0" borderId="0" xfId="0" applyFont="1" applyFill="1" applyBorder="1" applyAlignment="1">
      <alignment horizontal="centerContinuous" wrapText="1"/>
    </xf>
    <xf numFmtId="0" fontId="21" fillId="0" borderId="0" xfId="0" applyFont="1" applyFill="1" applyBorder="1" applyAlignment="1">
      <alignment horizontal="centerContinuous" wrapText="1"/>
    </xf>
    <xf numFmtId="0" fontId="16" fillId="0" borderId="0" xfId="0" applyFont="1" applyFill="1" applyBorder="1"/>
    <xf numFmtId="0" fontId="4" fillId="0" borderId="0" xfId="0" applyFont="1" applyFill="1" applyBorder="1" applyAlignment="1">
      <alignment horizontal="center" vertical="center"/>
    </xf>
    <xf numFmtId="165" fontId="15" fillId="2" borderId="6" xfId="0" applyNumberFormat="1" applyFont="1" applyFill="1" applyBorder="1" applyAlignment="1" applyProtection="1">
      <alignment horizontal="right" vertical="center" wrapText="1"/>
      <protection locked="0"/>
    </xf>
    <xf numFmtId="0" fontId="4" fillId="0" borderId="0" xfId="0" applyFont="1" applyFill="1" applyBorder="1" applyAlignment="1">
      <alignment vertical="center" wrapText="1"/>
    </xf>
    <xf numFmtId="0" fontId="6" fillId="0" borderId="0" xfId="0" applyFont="1" applyFill="1" applyBorder="1" applyAlignment="1">
      <alignment horizontal="centerContinuous" wrapText="1"/>
    </xf>
    <xf numFmtId="0" fontId="16" fillId="0" borderId="0" xfId="0" applyFont="1" applyFill="1" applyBorder="1" applyAlignment="1">
      <alignment horizontal="centerContinuous" wrapText="1"/>
    </xf>
    <xf numFmtId="0" fontId="14" fillId="0" borderId="0" xfId="0" applyFont="1" applyFill="1" applyBorder="1"/>
    <xf numFmtId="0" fontId="14" fillId="0" borderId="0" xfId="0" applyFont="1" applyFill="1" applyBorder="1" applyAlignment="1"/>
    <xf numFmtId="0" fontId="4" fillId="0" borderId="10" xfId="0" applyFont="1" applyFill="1" applyBorder="1"/>
    <xf numFmtId="0" fontId="5" fillId="0" borderId="0" xfId="0" applyFont="1" applyFill="1" applyBorder="1" applyAlignment="1">
      <alignment vertical="center"/>
    </xf>
    <xf numFmtId="0" fontId="5" fillId="0" borderId="0" xfId="0" applyFont="1" applyFill="1" applyBorder="1" applyAlignment="1"/>
    <xf numFmtId="0" fontId="22" fillId="0" borderId="0" xfId="0" applyFont="1" applyFill="1" applyBorder="1"/>
    <xf numFmtId="164" fontId="4" fillId="0" borderId="0" xfId="0" applyNumberFormat="1" applyFont="1" applyFill="1" applyBorder="1"/>
    <xf numFmtId="0" fontId="10" fillId="0" borderId="0" xfId="0" applyFont="1" applyFill="1" applyBorder="1" applyAlignment="1">
      <alignment horizontal="center"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applyAlignment="1">
      <alignment wrapText="1"/>
    </xf>
    <xf numFmtId="164" fontId="17" fillId="0" borderId="0" xfId="0" applyNumberFormat="1" applyFont="1" applyFill="1" applyBorder="1" applyAlignment="1">
      <alignment horizontal="right" vertical="center" wrapText="1"/>
    </xf>
    <xf numFmtId="0" fontId="4" fillId="0" borderId="0" xfId="0" applyFont="1" applyFill="1" applyBorder="1" applyAlignment="1">
      <alignment horizontal="center" vertical="center" wrapText="1"/>
    </xf>
    <xf numFmtId="166" fontId="15" fillId="2" borderId="6" xfId="0" applyNumberFormat="1" applyFont="1" applyFill="1" applyBorder="1" applyAlignment="1" applyProtection="1">
      <alignment horizontal="center" vertical="center" wrapText="1"/>
      <protection locked="0"/>
    </xf>
    <xf numFmtId="164" fontId="16" fillId="0" borderId="0" xfId="0" applyNumberFormat="1" applyFont="1" applyFill="1" applyBorder="1" applyAlignment="1" applyProtection="1">
      <alignment vertical="center" wrapText="1"/>
    </xf>
    <xf numFmtId="167" fontId="24" fillId="0" borderId="0" xfId="0" applyNumberFormat="1" applyFont="1" applyFill="1" applyBorder="1" applyAlignment="1">
      <alignment horizontal="right" vertical="center" wrapText="1" indent="2"/>
    </xf>
    <xf numFmtId="164" fontId="23" fillId="0" borderId="0" xfId="0" applyNumberFormat="1" applyFont="1" applyFill="1" applyBorder="1" applyAlignment="1">
      <alignment vertical="center" wrapText="1"/>
    </xf>
    <xf numFmtId="0" fontId="5" fillId="0" borderId="0" xfId="0" applyFont="1" applyFill="1" applyBorder="1" applyAlignment="1">
      <alignment horizontal="left"/>
    </xf>
    <xf numFmtId="49" fontId="15" fillId="2" borderId="11" xfId="0" applyNumberFormat="1" applyFont="1" applyFill="1" applyBorder="1" applyAlignment="1" applyProtection="1">
      <alignment horizontal="center" vertical="center" wrapText="1"/>
      <protection locked="0"/>
    </xf>
    <xf numFmtId="0" fontId="5" fillId="0" borderId="15" xfId="0" applyFont="1" applyFill="1" applyBorder="1" applyAlignment="1"/>
    <xf numFmtId="0" fontId="27" fillId="0" borderId="0" xfId="0" applyFont="1" applyAlignment="1">
      <alignment horizontal="left"/>
    </xf>
    <xf numFmtId="0" fontId="0" fillId="0" borderId="0" xfId="0" applyAlignment="1">
      <alignment horizontal="left"/>
    </xf>
    <xf numFmtId="164" fontId="0" fillId="0" borderId="0" xfId="0" applyNumberFormat="1"/>
    <xf numFmtId="49" fontId="15" fillId="4" borderId="6" xfId="0" applyNumberFormat="1" applyFont="1" applyFill="1" applyBorder="1" applyAlignment="1" applyProtection="1">
      <alignment horizontal="center" vertical="center" wrapText="1"/>
    </xf>
    <xf numFmtId="0" fontId="28" fillId="0" borderId="0" xfId="0" applyFont="1" applyFill="1" applyBorder="1" applyAlignment="1">
      <alignment horizontal="left" vertical="center"/>
    </xf>
    <xf numFmtId="0" fontId="29" fillId="0" borderId="0" xfId="0" applyFont="1" applyFill="1" applyBorder="1" applyAlignment="1">
      <alignment horizontal="left" vertical="center"/>
    </xf>
    <xf numFmtId="0" fontId="30" fillId="0" borderId="0" xfId="0" applyFont="1" applyFill="1" applyBorder="1"/>
    <xf numFmtId="0" fontId="31" fillId="0" borderId="0" xfId="0" applyFont="1" applyFill="1" applyBorder="1"/>
    <xf numFmtId="0" fontId="32" fillId="0" borderId="0" xfId="0" applyFont="1"/>
    <xf numFmtId="0" fontId="33" fillId="0" borderId="0" xfId="0" applyFont="1" applyFill="1" applyBorder="1" applyAlignment="1">
      <alignment horizontal="left" vertical="center"/>
    </xf>
    <xf numFmtId="0" fontId="31" fillId="0" borderId="0" xfId="0" applyFont="1" applyFill="1" applyBorder="1" applyAlignment="1" applyProtection="1">
      <alignment horizontal="left"/>
    </xf>
    <xf numFmtId="0" fontId="34" fillId="0" borderId="0" xfId="0" applyFont="1" applyFill="1" applyBorder="1" applyAlignment="1">
      <alignment horizontal="left"/>
    </xf>
    <xf numFmtId="0" fontId="35" fillId="5" borderId="6" xfId="0" applyFont="1" applyFill="1" applyBorder="1" applyAlignment="1">
      <alignment horizontal="center" vertical="center" wrapText="1"/>
    </xf>
    <xf numFmtId="0" fontId="35" fillId="5" borderId="11"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1" fillId="5" borderId="6" xfId="0" applyFont="1" applyFill="1" applyBorder="1" applyAlignment="1">
      <alignment horizontal="center" vertical="center" wrapText="1"/>
    </xf>
    <xf numFmtId="9" fontId="31" fillId="5" borderId="6" xfId="0" applyNumberFormat="1" applyFont="1" applyFill="1" applyBorder="1" applyAlignment="1">
      <alignment horizontal="center" vertical="center" wrapText="1"/>
    </xf>
    <xf numFmtId="0" fontId="31" fillId="5" borderId="11" xfId="0" applyFont="1" applyFill="1" applyBorder="1" applyAlignment="1">
      <alignment horizontal="center" vertical="center" wrapText="1"/>
    </xf>
    <xf numFmtId="0" fontId="31" fillId="5" borderId="7" xfId="0" applyFont="1" applyFill="1" applyBorder="1" applyAlignment="1">
      <alignment horizontal="center" vertical="center" wrapText="1"/>
    </xf>
    <xf numFmtId="164" fontId="37" fillId="5" borderId="6" xfId="0" applyNumberFormat="1" applyFont="1" applyFill="1" applyBorder="1" applyAlignment="1">
      <alignment horizontal="right" vertical="center" wrapText="1"/>
    </xf>
    <xf numFmtId="164" fontId="38" fillId="6" borderId="7" xfId="0" applyNumberFormat="1" applyFont="1" applyFill="1" applyBorder="1" applyAlignment="1">
      <alignment horizontal="right" vertical="center" wrapText="1" indent="2"/>
    </xf>
    <xf numFmtId="164" fontId="38" fillId="6" borderId="8" xfId="0" applyNumberFormat="1" applyFont="1" applyFill="1" applyBorder="1" applyAlignment="1">
      <alignment horizontal="right" vertical="center" wrapText="1" indent="2"/>
    </xf>
    <xf numFmtId="164" fontId="38" fillId="6" borderId="6" xfId="0" applyNumberFormat="1" applyFont="1" applyFill="1" applyBorder="1" applyAlignment="1">
      <alignment horizontal="right" vertical="center" wrapText="1" indent="2"/>
    </xf>
    <xf numFmtId="164" fontId="37" fillId="6" borderId="6" xfId="0" applyNumberFormat="1" applyFont="1" applyFill="1" applyBorder="1" applyAlignment="1">
      <alignment horizontal="right" vertical="center" wrapText="1"/>
    </xf>
    <xf numFmtId="0" fontId="35" fillId="6" borderId="6" xfId="0" applyFont="1" applyFill="1" applyBorder="1" applyAlignment="1">
      <alignment horizontal="center" vertical="center" wrapText="1"/>
    </xf>
    <xf numFmtId="0" fontId="31" fillId="6" borderId="6" xfId="0" applyFont="1" applyFill="1" applyBorder="1" applyAlignment="1">
      <alignment horizontal="center" vertical="center" wrapText="1"/>
    </xf>
    <xf numFmtId="0" fontId="31" fillId="6" borderId="6" xfId="0" applyFont="1" applyFill="1" applyBorder="1" applyAlignment="1" applyProtection="1">
      <alignment horizontal="center" vertical="center" wrapText="1"/>
    </xf>
    <xf numFmtId="0" fontId="25" fillId="6" borderId="6" xfId="0" applyFont="1" applyFill="1" applyBorder="1" applyAlignment="1">
      <alignment horizontal="center" vertical="center" wrapText="1"/>
    </xf>
    <xf numFmtId="0" fontId="37" fillId="6" borderId="6" xfId="0" applyNumberFormat="1" applyFont="1" applyFill="1" applyBorder="1" applyAlignment="1" applyProtection="1">
      <alignment horizontal="center" vertical="center" wrapText="1"/>
    </xf>
    <xf numFmtId="164" fontId="37" fillId="6" borderId="6" xfId="0" applyNumberFormat="1" applyFont="1" applyFill="1" applyBorder="1" applyAlignment="1" applyProtection="1">
      <alignment horizontal="right" vertical="center" wrapText="1"/>
    </xf>
    <xf numFmtId="164" fontId="38" fillId="6" borderId="6" xfId="0" applyNumberFormat="1" applyFont="1" applyFill="1" applyBorder="1" applyAlignment="1">
      <alignment horizontal="right" vertical="center" wrapText="1"/>
    </xf>
    <xf numFmtId="0" fontId="33" fillId="0" borderId="0" xfId="0" applyFont="1" applyFill="1" applyBorder="1"/>
    <xf numFmtId="0" fontId="33" fillId="0" borderId="0" xfId="0" applyFont="1" applyFill="1" applyBorder="1" applyAlignment="1">
      <alignment vertical="center"/>
    </xf>
    <xf numFmtId="0" fontId="35" fillId="6" borderId="7" xfId="0" applyFont="1" applyFill="1" applyBorder="1" applyAlignment="1">
      <alignment horizontal="center" vertical="center" wrapText="1"/>
    </xf>
    <xf numFmtId="164" fontId="37" fillId="6" borderId="6" xfId="0" applyNumberFormat="1" applyFont="1" applyFill="1" applyBorder="1" applyAlignment="1" applyProtection="1">
      <alignment vertical="center" wrapText="1"/>
    </xf>
    <xf numFmtId="164" fontId="38" fillId="6" borderId="6" xfId="0" applyNumberFormat="1" applyFont="1" applyFill="1" applyBorder="1" applyAlignment="1">
      <alignment horizontal="center" vertical="center"/>
    </xf>
    <xf numFmtId="167" fontId="38" fillId="6" borderId="14" xfId="0" applyNumberFormat="1" applyFont="1" applyFill="1" applyBorder="1" applyAlignment="1">
      <alignment horizontal="right" vertical="center" wrapText="1" indent="2"/>
    </xf>
    <xf numFmtId="44" fontId="38" fillId="6" borderId="6" xfId="3" applyFont="1" applyFill="1" applyBorder="1" applyAlignment="1" applyProtection="1">
      <alignment horizontal="center" vertical="center" wrapText="1"/>
    </xf>
    <xf numFmtId="0" fontId="35" fillId="6" borderId="6" xfId="0" applyFont="1" applyFill="1" applyBorder="1" applyAlignment="1">
      <alignment horizontal="left" vertical="center" wrapText="1"/>
    </xf>
    <xf numFmtId="0" fontId="31" fillId="7" borderId="6" xfId="0" applyFont="1" applyFill="1" applyBorder="1" applyAlignment="1">
      <alignment horizontal="left" vertical="center" wrapText="1"/>
    </xf>
    <xf numFmtId="44" fontId="37" fillId="7" borderId="6" xfId="3" applyFont="1" applyFill="1" applyBorder="1" applyAlignment="1" applyProtection="1">
      <alignment horizontal="center" vertical="center" wrapText="1"/>
    </xf>
    <xf numFmtId="0" fontId="41" fillId="0" borderId="0" xfId="0" applyFont="1" applyAlignment="1">
      <alignment horizontal="left"/>
    </xf>
    <xf numFmtId="9" fontId="37" fillId="2" borderId="6" xfId="2" applyFont="1" applyFill="1" applyBorder="1" applyAlignment="1" applyProtection="1">
      <alignment horizontal="center" vertical="center" wrapText="1"/>
      <protection locked="0"/>
    </xf>
    <xf numFmtId="164" fontId="15" fillId="2" borderId="6" xfId="0" applyNumberFormat="1" applyFont="1" applyFill="1" applyBorder="1" applyAlignment="1" applyProtection="1">
      <alignment horizontal="center" vertical="center" wrapText="1"/>
      <protection locked="0"/>
    </xf>
    <xf numFmtId="0" fontId="42" fillId="0" borderId="0" xfId="0" applyFont="1" applyFill="1" applyBorder="1" applyAlignment="1">
      <alignment horizontal="left" vertical="center"/>
    </xf>
    <xf numFmtId="0" fontId="43" fillId="0" borderId="0" xfId="0" applyFont="1" applyFill="1" applyBorder="1"/>
    <xf numFmtId="0" fontId="44" fillId="0" borderId="0" xfId="0" applyFont="1" applyFill="1" applyBorder="1"/>
    <xf numFmtId="0" fontId="45" fillId="0" borderId="0" xfId="0" applyFont="1"/>
    <xf numFmtId="0" fontId="46" fillId="0" borderId="0" xfId="0" applyFont="1" applyFill="1" applyBorder="1" applyAlignment="1">
      <alignment horizontal="left" vertical="center"/>
    </xf>
    <xf numFmtId="0" fontId="44" fillId="0" borderId="0" xfId="0" applyFont="1" applyFill="1" applyBorder="1" applyAlignment="1" applyProtection="1">
      <alignment horizontal="left"/>
    </xf>
    <xf numFmtId="0" fontId="47" fillId="0" borderId="0" xfId="0" applyFont="1" applyFill="1" applyBorder="1" applyAlignment="1">
      <alignment horizontal="left" vertical="center"/>
    </xf>
    <xf numFmtId="0" fontId="48" fillId="0" borderId="0" xfId="0" applyFont="1" applyFill="1" applyBorder="1" applyAlignment="1">
      <alignment horizontal="left"/>
    </xf>
    <xf numFmtId="0" fontId="49" fillId="0" borderId="0" xfId="0" applyFont="1" applyFill="1" applyBorder="1" applyAlignment="1">
      <alignment horizontal="left" vertical="center"/>
    </xf>
    <xf numFmtId="0" fontId="50" fillId="0" borderId="0" xfId="0" applyFont="1" applyFill="1" applyBorder="1" applyAlignment="1">
      <alignment horizontal="left" vertical="center"/>
    </xf>
    <xf numFmtId="0" fontId="51" fillId="0" borderId="0" xfId="0" applyFont="1" applyFill="1" applyBorder="1"/>
    <xf numFmtId="0" fontId="43" fillId="0" borderId="0" xfId="0" applyFont="1" applyFill="1" applyBorder="1" applyAlignment="1">
      <alignment horizontal="left"/>
    </xf>
    <xf numFmtId="0" fontId="43" fillId="0" borderId="0" xfId="0" applyFont="1" applyFill="1" applyBorder="1" applyAlignment="1">
      <alignment wrapText="1"/>
    </xf>
    <xf numFmtId="0" fontId="44" fillId="0" borderId="4" xfId="0" applyFont="1" applyFill="1" applyBorder="1" applyAlignment="1">
      <alignment horizontal="center" vertical="center" wrapText="1"/>
    </xf>
    <xf numFmtId="0" fontId="44" fillId="0" borderId="5" xfId="0" applyFont="1" applyFill="1" applyBorder="1" applyAlignment="1">
      <alignment horizontal="center" vertical="center" wrapText="1"/>
    </xf>
    <xf numFmtId="0" fontId="53" fillId="0" borderId="0" xfId="0" applyNumberFormat="1" applyFont="1" applyFill="1" applyBorder="1" applyAlignment="1" applyProtection="1">
      <alignment horizontal="left" vertical="center" indent="2"/>
      <protection locked="0"/>
    </xf>
    <xf numFmtId="0" fontId="43" fillId="0" borderId="0" xfId="0" applyFont="1" applyFill="1" applyBorder="1" applyAlignment="1">
      <alignment horizontal="left" vertical="center" indent="2"/>
    </xf>
    <xf numFmtId="0" fontId="44" fillId="0" borderId="0" xfId="0" applyFont="1" applyFill="1" applyBorder="1" applyAlignment="1" applyProtection="1">
      <alignment horizontal="left" vertical="center"/>
    </xf>
    <xf numFmtId="0" fontId="44" fillId="0" borderId="4" xfId="0" applyFont="1" applyFill="1" applyBorder="1" applyAlignment="1">
      <alignment horizontal="center" vertical="center"/>
    </xf>
    <xf numFmtId="0" fontId="44" fillId="0" borderId="0" xfId="0" applyFont="1" applyFill="1" applyBorder="1" applyAlignment="1">
      <alignment horizontal="left" vertical="center"/>
    </xf>
    <xf numFmtId="0" fontId="43" fillId="0" borderId="0" xfId="0" applyFont="1" applyFill="1" applyBorder="1" applyAlignment="1">
      <alignment horizontal="centerContinuous" wrapText="1"/>
    </xf>
    <xf numFmtId="0" fontId="46" fillId="0" borderId="0" xfId="0" applyFont="1" applyFill="1" applyBorder="1"/>
    <xf numFmtId="0" fontId="52" fillId="0" borderId="0" xfId="0" applyFont="1" applyFill="1" applyBorder="1"/>
    <xf numFmtId="0" fontId="44" fillId="0" borderId="0" xfId="0" applyFont="1" applyFill="1" applyBorder="1" applyAlignment="1">
      <alignment vertical="center"/>
    </xf>
    <xf numFmtId="0" fontId="52" fillId="5" borderId="6" xfId="0" applyFont="1" applyFill="1" applyBorder="1" applyAlignment="1">
      <alignment horizontal="center" vertical="center" wrapText="1"/>
    </xf>
    <xf numFmtId="0" fontId="52" fillId="5" borderId="11" xfId="0" applyFont="1" applyFill="1" applyBorder="1" applyAlignment="1">
      <alignment horizontal="center" vertical="center" wrapText="1"/>
    </xf>
    <xf numFmtId="0" fontId="52" fillId="5" borderId="7" xfId="0" applyFont="1" applyFill="1" applyBorder="1" applyAlignment="1">
      <alignment horizontal="center" vertical="center" wrapText="1"/>
    </xf>
    <xf numFmtId="0" fontId="52" fillId="5" borderId="8" xfId="0" applyFont="1" applyFill="1" applyBorder="1" applyAlignment="1">
      <alignment horizontal="center" vertical="center" wrapText="1"/>
    </xf>
    <xf numFmtId="0" fontId="44" fillId="5" borderId="6" xfId="0" applyFont="1" applyFill="1" applyBorder="1" applyAlignment="1">
      <alignment horizontal="center" vertical="center" wrapText="1"/>
    </xf>
    <xf numFmtId="9" fontId="44" fillId="5" borderId="6" xfId="0" applyNumberFormat="1" applyFont="1" applyFill="1" applyBorder="1" applyAlignment="1">
      <alignment horizontal="center" vertical="center" wrapText="1"/>
    </xf>
    <xf numFmtId="0" fontId="44" fillId="5" borderId="11" xfId="0" applyFont="1" applyFill="1" applyBorder="1" applyAlignment="1">
      <alignment horizontal="center" vertical="center" wrapText="1"/>
    </xf>
    <xf numFmtId="0" fontId="44" fillId="5" borderId="7" xfId="0" applyFont="1" applyFill="1" applyBorder="1" applyAlignment="1">
      <alignment horizontal="center" vertical="center" wrapText="1"/>
    </xf>
    <xf numFmtId="164" fontId="56" fillId="5" borderId="6" xfId="0" applyNumberFormat="1" applyFont="1" applyFill="1" applyBorder="1" applyAlignment="1">
      <alignment horizontal="right" vertical="center" wrapText="1"/>
    </xf>
    <xf numFmtId="0" fontId="56" fillId="2" borderId="6" xfId="0" applyFont="1" applyFill="1" applyBorder="1" applyAlignment="1" applyProtection="1">
      <alignment horizontal="center" vertical="center" wrapText="1"/>
      <protection locked="0"/>
    </xf>
    <xf numFmtId="164" fontId="56" fillId="2" borderId="7" xfId="1" applyNumberFormat="1" applyFont="1" applyFill="1" applyBorder="1" applyAlignment="1" applyProtection="1">
      <alignment horizontal="right" vertical="center" wrapText="1"/>
      <protection locked="0"/>
    </xf>
    <xf numFmtId="164" fontId="56" fillId="2" borderId="8" xfId="1" applyNumberFormat="1" applyFont="1" applyFill="1" applyBorder="1" applyAlignment="1" applyProtection="1">
      <alignment horizontal="right" vertical="center" wrapText="1"/>
      <protection locked="0"/>
    </xf>
    <xf numFmtId="164" fontId="56" fillId="6" borderId="6" xfId="0" applyNumberFormat="1" applyFont="1" applyFill="1" applyBorder="1" applyAlignment="1">
      <alignment horizontal="right" vertical="center" wrapText="1"/>
    </xf>
    <xf numFmtId="0" fontId="56" fillId="0" borderId="0" xfId="0" applyFont="1" applyFill="1" applyBorder="1" applyAlignment="1">
      <alignment vertical="center" wrapText="1"/>
    </xf>
    <xf numFmtId="0" fontId="56" fillId="0" borderId="0" xfId="0" applyFont="1" applyFill="1" applyBorder="1" applyAlignment="1">
      <alignment wrapText="1"/>
    </xf>
    <xf numFmtId="164" fontId="57" fillId="6" borderId="7" xfId="0" applyNumberFormat="1" applyFont="1" applyFill="1" applyBorder="1" applyAlignment="1">
      <alignment horizontal="right" vertical="center" wrapText="1" indent="2"/>
    </xf>
    <xf numFmtId="164" fontId="57" fillId="6" borderId="8" xfId="0" applyNumberFormat="1" applyFont="1" applyFill="1" applyBorder="1" applyAlignment="1">
      <alignment horizontal="right" vertical="center" wrapText="1" indent="2"/>
    </xf>
    <xf numFmtId="164" fontId="57" fillId="6" borderId="6" xfId="0" applyNumberFormat="1" applyFont="1" applyFill="1" applyBorder="1" applyAlignment="1">
      <alignment horizontal="right" vertical="center" wrapText="1" indent="2"/>
    </xf>
    <xf numFmtId="0" fontId="52" fillId="0" borderId="0" xfId="0" applyFont="1" applyFill="1" applyBorder="1" applyAlignment="1">
      <alignment horizontal="left" vertical="center"/>
    </xf>
    <xf numFmtId="0" fontId="53" fillId="0" borderId="0" xfId="0" applyFont="1" applyFill="1" applyBorder="1" applyAlignment="1" applyProtection="1">
      <alignment horizontal="left"/>
    </xf>
    <xf numFmtId="0" fontId="58" fillId="0" borderId="0" xfId="0" applyFont="1" applyFill="1" applyBorder="1" applyAlignment="1">
      <alignment horizontal="centerContinuous" wrapText="1"/>
    </xf>
    <xf numFmtId="164" fontId="45" fillId="0" borderId="0" xfId="0" applyNumberFormat="1" applyFont="1"/>
    <xf numFmtId="0" fontId="56" fillId="0" borderId="0" xfId="0" applyFont="1" applyFill="1" applyBorder="1"/>
    <xf numFmtId="0" fontId="52" fillId="6" borderId="6" xfId="0" applyFont="1" applyFill="1" applyBorder="1" applyAlignment="1">
      <alignment horizontal="center" vertical="center" wrapText="1"/>
    </xf>
    <xf numFmtId="0" fontId="44" fillId="6" borderId="6" xfId="0" applyFont="1" applyFill="1" applyBorder="1" applyAlignment="1">
      <alignment horizontal="center" vertical="center" wrapText="1"/>
    </xf>
    <xf numFmtId="0" fontId="44" fillId="0" borderId="0" xfId="0" applyFont="1" applyFill="1" applyBorder="1" applyAlignment="1">
      <alignment horizontal="center" vertical="center"/>
    </xf>
    <xf numFmtId="9" fontId="56" fillId="2" borderId="6" xfId="2" applyFont="1" applyFill="1" applyBorder="1" applyAlignment="1" applyProtection="1">
      <alignment horizontal="center" vertical="center" wrapText="1"/>
      <protection locked="0"/>
    </xf>
    <xf numFmtId="0" fontId="44" fillId="6" borderId="6" xfId="0" applyFont="1" applyFill="1" applyBorder="1" applyAlignment="1" applyProtection="1">
      <alignment horizontal="center" vertical="center" wrapText="1"/>
    </xf>
    <xf numFmtId="49" fontId="56" fillId="2" borderId="6" xfId="0" applyNumberFormat="1" applyFont="1" applyFill="1" applyBorder="1" applyAlignment="1" applyProtection="1">
      <alignment horizontal="center" vertical="center" wrapText="1"/>
      <protection locked="0"/>
    </xf>
    <xf numFmtId="164" fontId="56" fillId="2" borderId="6" xfId="0" applyNumberFormat="1" applyFont="1" applyFill="1" applyBorder="1" applyAlignment="1" applyProtection="1">
      <alignment horizontal="center" vertical="center" wrapText="1"/>
      <protection locked="0"/>
    </xf>
    <xf numFmtId="49" fontId="56" fillId="4" borderId="6"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center" vertical="center" wrapText="1"/>
    </xf>
    <xf numFmtId="164" fontId="56" fillId="6" borderId="6" xfId="0" applyNumberFormat="1" applyFont="1" applyFill="1" applyBorder="1" applyAlignment="1" applyProtection="1">
      <alignment horizontal="right" vertical="center" wrapText="1"/>
    </xf>
    <xf numFmtId="165" fontId="56" fillId="2" borderId="6" xfId="0" applyNumberFormat="1" applyFont="1" applyFill="1" applyBorder="1" applyAlignment="1" applyProtection="1">
      <alignment horizontal="right" vertical="center" wrapText="1"/>
      <protection locked="0"/>
    </xf>
    <xf numFmtId="0" fontId="44" fillId="0" borderId="0" xfId="0" applyFont="1" applyFill="1" applyBorder="1" applyAlignment="1">
      <alignment vertical="center" wrapText="1"/>
    </xf>
    <xf numFmtId="0" fontId="46" fillId="0" borderId="0" xfId="0" applyFont="1" applyFill="1" applyBorder="1" applyAlignment="1">
      <alignment vertical="center"/>
    </xf>
    <xf numFmtId="0" fontId="46" fillId="0" borderId="0" xfId="0" applyFont="1" applyFill="1" applyBorder="1" applyAlignment="1">
      <alignment horizontal="centerContinuous" wrapText="1"/>
    </xf>
    <xf numFmtId="0" fontId="56" fillId="0" borderId="0" xfId="0" applyFont="1" applyFill="1" applyBorder="1" applyAlignment="1">
      <alignment horizontal="centerContinuous" wrapText="1"/>
    </xf>
    <xf numFmtId="0" fontId="53" fillId="0" borderId="0" xfId="0" applyFont="1" applyFill="1" applyBorder="1"/>
    <xf numFmtId="164" fontId="57" fillId="6" borderId="6" xfId="0" applyNumberFormat="1" applyFont="1" applyFill="1" applyBorder="1" applyAlignment="1">
      <alignment horizontal="right" vertical="center" wrapText="1"/>
    </xf>
    <xf numFmtId="0" fontId="53" fillId="0" borderId="0" xfId="0" applyFont="1" applyFill="1" applyBorder="1" applyAlignment="1"/>
    <xf numFmtId="0" fontId="44" fillId="0" borderId="10" xfId="0" applyFont="1" applyFill="1" applyBorder="1"/>
    <xf numFmtId="0" fontId="43" fillId="0" borderId="0" xfId="0" applyFont="1" applyFill="1" applyBorder="1" applyAlignment="1">
      <alignment vertical="center"/>
    </xf>
    <xf numFmtId="0" fontId="59" fillId="0" borderId="0" xfId="0" applyFont="1" applyFill="1" applyBorder="1"/>
    <xf numFmtId="164" fontId="57" fillId="6" borderId="6" xfId="0" applyNumberFormat="1" applyFont="1" applyFill="1" applyBorder="1" applyAlignment="1">
      <alignment horizontal="center" vertical="center"/>
    </xf>
    <xf numFmtId="0" fontId="52" fillId="0" borderId="0" xfId="0" applyFont="1" applyFill="1" applyBorder="1" applyAlignment="1">
      <alignment horizontal="center" vertical="center" wrapText="1"/>
    </xf>
    <xf numFmtId="0" fontId="43" fillId="0" borderId="0" xfId="0" applyFont="1" applyFill="1" applyBorder="1" applyAlignment="1"/>
    <xf numFmtId="164" fontId="57" fillId="0" borderId="0" xfId="0" applyNumberFormat="1" applyFont="1" applyFill="1" applyBorder="1" applyAlignment="1">
      <alignment vertical="center" wrapText="1"/>
    </xf>
    <xf numFmtId="164" fontId="56" fillId="6" borderId="6" xfId="0" applyNumberFormat="1" applyFont="1" applyFill="1" applyBorder="1" applyAlignment="1" applyProtection="1">
      <alignment vertical="center" wrapText="1"/>
    </xf>
    <xf numFmtId="164" fontId="56" fillId="0" borderId="0" xfId="0" applyNumberFormat="1" applyFont="1" applyFill="1" applyBorder="1" applyAlignment="1">
      <alignment wrapText="1"/>
    </xf>
    <xf numFmtId="167" fontId="57" fillId="0" borderId="0" xfId="0" applyNumberFormat="1" applyFont="1" applyFill="1" applyBorder="1" applyAlignment="1">
      <alignment horizontal="right" vertical="center" wrapText="1" indent="2"/>
    </xf>
    <xf numFmtId="164" fontId="56" fillId="0" borderId="0" xfId="0" applyNumberFormat="1" applyFont="1" applyFill="1" applyBorder="1" applyAlignment="1">
      <alignment vertical="center" wrapText="1"/>
    </xf>
    <xf numFmtId="0" fontId="43" fillId="0" borderId="15" xfId="0" applyFont="1" applyFill="1" applyBorder="1" applyAlignment="1"/>
    <xf numFmtId="167" fontId="57" fillId="6" borderId="14" xfId="0" applyNumberFormat="1" applyFont="1" applyFill="1" applyBorder="1" applyAlignment="1">
      <alignment horizontal="right" vertical="center" wrapText="1" indent="2"/>
    </xf>
    <xf numFmtId="49" fontId="56" fillId="2" borderId="11" xfId="0" applyNumberFormat="1" applyFont="1" applyFill="1" applyBorder="1" applyAlignment="1" applyProtection="1">
      <alignment horizontal="center" vertical="center" wrapText="1"/>
      <protection locked="0"/>
    </xf>
    <xf numFmtId="0" fontId="61" fillId="0" borderId="0" xfId="0" applyFont="1" applyAlignment="1">
      <alignment horizontal="left"/>
    </xf>
    <xf numFmtId="0" fontId="62" fillId="0" borderId="0" xfId="0" applyFont="1" applyAlignment="1">
      <alignment horizontal="left"/>
    </xf>
    <xf numFmtId="0" fontId="52" fillId="6" borderId="7" xfId="0" applyFont="1" applyFill="1" applyBorder="1" applyAlignment="1">
      <alignment horizontal="center" vertical="center" wrapText="1"/>
    </xf>
    <xf numFmtId="0" fontId="52" fillId="6" borderId="6" xfId="0" applyFont="1" applyFill="1" applyBorder="1" applyAlignment="1">
      <alignment horizontal="left" vertical="center" wrapText="1"/>
    </xf>
    <xf numFmtId="44" fontId="57" fillId="6" borderId="6" xfId="3" applyFont="1" applyFill="1" applyBorder="1" applyAlignment="1" applyProtection="1">
      <alignment horizontal="center" vertical="center" wrapText="1"/>
    </xf>
    <xf numFmtId="0" fontId="44" fillId="7" borderId="6" xfId="0" applyFont="1" applyFill="1" applyBorder="1" applyAlignment="1">
      <alignment horizontal="left" vertical="center" wrapText="1"/>
    </xf>
    <xf numFmtId="44" fontId="56" fillId="7" borderId="6" xfId="3" applyFont="1" applyFill="1" applyBorder="1" applyAlignment="1" applyProtection="1">
      <alignment horizontal="center" vertical="center" wrapText="1"/>
    </xf>
    <xf numFmtId="0" fontId="45" fillId="0" borderId="0" xfId="0" applyFont="1" applyAlignment="1">
      <alignment horizontal="left"/>
    </xf>
    <xf numFmtId="0" fontId="63" fillId="5" borderId="7" xfId="0" applyFont="1" applyFill="1" applyBorder="1" applyAlignment="1">
      <alignment horizontal="center" vertical="center" wrapText="1"/>
    </xf>
    <xf numFmtId="164" fontId="65" fillId="5" borderId="6" xfId="0" applyNumberFormat="1" applyFont="1" applyFill="1" applyBorder="1" applyAlignment="1">
      <alignment horizontal="right" vertical="center" wrapText="1"/>
    </xf>
    <xf numFmtId="164" fontId="65" fillId="6" borderId="6" xfId="0" applyNumberFormat="1" applyFont="1" applyFill="1" applyBorder="1" applyAlignment="1">
      <alignment horizontal="right" vertical="center" wrapText="1"/>
    </xf>
    <xf numFmtId="164" fontId="66" fillId="6" borderId="6" xfId="0" applyNumberFormat="1" applyFont="1" applyFill="1" applyBorder="1" applyAlignment="1">
      <alignment horizontal="right" vertical="center" wrapText="1" indent="2"/>
    </xf>
    <xf numFmtId="0" fontId="63" fillId="6" borderId="6" xfId="0" applyFont="1" applyFill="1" applyBorder="1" applyAlignment="1">
      <alignment horizontal="center" vertical="center" wrapText="1"/>
    </xf>
    <xf numFmtId="0" fontId="64" fillId="6" borderId="6" xfId="0" applyFont="1" applyFill="1" applyBorder="1" applyAlignment="1">
      <alignment horizontal="center" vertical="center" wrapText="1"/>
    </xf>
    <xf numFmtId="164" fontId="66" fillId="6" borderId="6" xfId="0" applyNumberFormat="1" applyFont="1" applyFill="1" applyBorder="1" applyAlignment="1">
      <alignment horizontal="right" vertical="center" wrapText="1"/>
    </xf>
    <xf numFmtId="164" fontId="66" fillId="6" borderId="6" xfId="0" applyNumberFormat="1" applyFont="1" applyFill="1" applyBorder="1" applyAlignment="1">
      <alignment horizontal="center" vertical="center"/>
    </xf>
    <xf numFmtId="164" fontId="65" fillId="6" borderId="6" xfId="0" applyNumberFormat="1" applyFont="1" applyFill="1" applyBorder="1" applyAlignment="1" applyProtection="1">
      <alignment vertical="center" wrapText="1"/>
    </xf>
    <xf numFmtId="164" fontId="66" fillId="6" borderId="16" xfId="0" applyNumberFormat="1" applyFont="1" applyFill="1" applyBorder="1" applyAlignment="1">
      <alignment horizontal="right" vertical="center" wrapText="1"/>
    </xf>
    <xf numFmtId="164" fontId="56" fillId="0" borderId="17" xfId="0" applyNumberFormat="1" applyFont="1" applyFill="1" applyBorder="1" applyAlignment="1">
      <alignment vertical="center" wrapText="1"/>
    </xf>
    <xf numFmtId="0" fontId="45" fillId="0" borderId="0" xfId="0" applyFont="1" applyBorder="1"/>
    <xf numFmtId="0" fontId="64" fillId="0" borderId="0" xfId="0" applyFont="1" applyFill="1" applyBorder="1"/>
    <xf numFmtId="0" fontId="67" fillId="0" borderId="15" xfId="0" applyFont="1" applyFill="1" applyBorder="1" applyAlignment="1"/>
    <xf numFmtId="167" fontId="66" fillId="6" borderId="14" xfId="0" applyNumberFormat="1" applyFont="1" applyFill="1" applyBorder="1" applyAlignment="1">
      <alignment horizontal="right" vertical="center" wrapText="1" indent="2"/>
    </xf>
    <xf numFmtId="0" fontId="70" fillId="0" borderId="0" xfId="0" applyFont="1"/>
    <xf numFmtId="0" fontId="35" fillId="0" borderId="1" xfId="0" applyFont="1" applyFill="1" applyBorder="1" applyAlignment="1">
      <alignment horizontal="left" vertical="center" indent="2"/>
    </xf>
    <xf numFmtId="0" fontId="30" fillId="0" borderId="2" xfId="0" applyFont="1" applyFill="1" applyBorder="1" applyAlignment="1">
      <alignment horizontal="left" vertical="center" indent="2"/>
    </xf>
    <xf numFmtId="0" fontId="30" fillId="0" borderId="3" xfId="0" applyFont="1" applyFill="1" applyBorder="1" applyAlignment="1">
      <alignment horizontal="left"/>
    </xf>
    <xf numFmtId="0" fontId="11" fillId="2" borderId="1" xfId="0" applyNumberFormat="1" applyFont="1" applyFill="1" applyBorder="1" applyAlignment="1" applyProtection="1">
      <alignment horizontal="left" vertical="center" indent="2"/>
      <protection locked="0"/>
    </xf>
    <xf numFmtId="0" fontId="5" fillId="2" borderId="2" xfId="0" applyFont="1" applyFill="1" applyBorder="1" applyAlignment="1" applyProtection="1">
      <alignment horizontal="left" vertical="center" indent="2"/>
      <protection locked="0"/>
    </xf>
    <xf numFmtId="0" fontId="5" fillId="0" borderId="3" xfId="0" applyFont="1" applyFill="1" applyBorder="1" applyAlignment="1" applyProtection="1">
      <alignment horizontal="left"/>
      <protection locked="0"/>
    </xf>
    <xf numFmtId="0" fontId="12" fillId="2" borderId="2" xfId="0" applyFont="1" applyFill="1" applyBorder="1" applyAlignment="1" applyProtection="1">
      <alignment horizontal="left" vertical="center" indent="2"/>
      <protection locked="0"/>
    </xf>
    <xf numFmtId="0" fontId="35" fillId="6" borderId="11" xfId="0" applyFont="1" applyFill="1" applyBorder="1" applyAlignment="1">
      <alignment horizontal="left" vertical="center" wrapText="1"/>
    </xf>
    <xf numFmtId="0" fontId="30" fillId="5" borderId="8" xfId="0" applyFont="1" applyFill="1" applyBorder="1" applyAlignment="1"/>
    <xf numFmtId="0" fontId="35" fillId="6" borderId="11" xfId="0" applyFont="1" applyFill="1" applyBorder="1" applyAlignment="1">
      <alignment horizontal="center" vertical="center" wrapText="1"/>
    </xf>
    <xf numFmtId="0" fontId="31" fillId="5" borderId="9" xfId="0" applyFont="1" applyFill="1" applyBorder="1" applyAlignment="1">
      <alignment horizontal="center" vertical="center" wrapText="1"/>
    </xf>
    <xf numFmtId="0" fontId="31" fillId="5" borderId="8" xfId="0" applyFont="1" applyFill="1" applyBorder="1" applyAlignment="1">
      <alignment horizontal="center" vertical="center" wrapText="1"/>
    </xf>
    <xf numFmtId="0" fontId="33" fillId="6" borderId="12" xfId="0" applyFont="1" applyFill="1" applyBorder="1" applyAlignment="1">
      <alignment horizontal="center" vertical="center" wrapText="1"/>
    </xf>
    <xf numFmtId="0" fontId="40" fillId="5" borderId="13" xfId="0" applyFont="1" applyFill="1" applyBorder="1" applyAlignment="1"/>
    <xf numFmtId="0" fontId="35" fillId="6" borderId="8" xfId="0" applyFont="1" applyFill="1" applyBorder="1" applyAlignment="1">
      <alignment horizontal="center" vertical="center" wrapText="1"/>
    </xf>
    <xf numFmtId="0" fontId="31" fillId="6" borderId="11" xfId="0" applyFont="1" applyFill="1" applyBorder="1" applyAlignment="1">
      <alignment horizontal="center" vertical="center" wrapText="1"/>
    </xf>
    <xf numFmtId="0" fontId="31" fillId="6" borderId="8" xfId="0" applyFont="1" applyFill="1" applyBorder="1" applyAlignment="1">
      <alignment horizontal="center" vertical="center" wrapText="1"/>
    </xf>
    <xf numFmtId="164" fontId="15" fillId="2" borderId="11" xfId="0" applyNumberFormat="1" applyFont="1" applyFill="1" applyBorder="1" applyAlignment="1" applyProtection="1">
      <alignment horizontal="center" vertical="center" wrapText="1"/>
      <protection locked="0"/>
    </xf>
    <xf numFmtId="164" fontId="15" fillId="2" borderId="8" xfId="0" applyNumberFormat="1" applyFont="1" applyFill="1" applyBorder="1" applyAlignment="1" applyProtection="1">
      <alignment horizontal="center" vertical="center" wrapText="1"/>
      <protection locked="0"/>
    </xf>
    <xf numFmtId="0" fontId="44" fillId="5" borderId="9" xfId="0" applyFont="1" applyFill="1" applyBorder="1" applyAlignment="1">
      <alignment horizontal="center" vertical="center" wrapText="1"/>
    </xf>
    <xf numFmtId="0" fontId="44" fillId="5" borderId="8" xfId="0" applyFont="1" applyFill="1" applyBorder="1" applyAlignment="1">
      <alignment horizontal="center" vertical="center" wrapText="1"/>
    </xf>
    <xf numFmtId="0" fontId="63" fillId="6" borderId="11" xfId="0" applyFont="1" applyFill="1" applyBorder="1" applyAlignment="1">
      <alignment horizontal="center" vertical="center" wrapText="1"/>
    </xf>
    <xf numFmtId="0" fontId="67" fillId="5" borderId="8" xfId="0" applyFont="1" applyFill="1" applyBorder="1" applyAlignment="1"/>
    <xf numFmtId="0" fontId="68" fillId="6" borderId="12" xfId="0" applyFont="1" applyFill="1" applyBorder="1" applyAlignment="1">
      <alignment horizontal="center" vertical="center" wrapText="1"/>
    </xf>
    <xf numFmtId="0" fontId="69" fillId="5" borderId="13" xfId="0" applyFont="1" applyFill="1" applyBorder="1" applyAlignment="1"/>
    <xf numFmtId="164" fontId="56" fillId="2" borderId="11" xfId="0" applyNumberFormat="1" applyFont="1" applyFill="1" applyBorder="1" applyAlignment="1" applyProtection="1">
      <alignment horizontal="center" vertical="center" wrapText="1"/>
      <protection locked="0"/>
    </xf>
    <xf numFmtId="164" fontId="56" fillId="2" borderId="8" xfId="0" applyNumberFormat="1" applyFont="1" applyFill="1" applyBorder="1" applyAlignment="1" applyProtection="1">
      <alignment horizontal="center" vertical="center" wrapText="1"/>
      <protection locked="0"/>
    </xf>
    <xf numFmtId="0" fontId="52" fillId="0" borderId="1" xfId="0" applyFont="1" applyFill="1" applyBorder="1" applyAlignment="1">
      <alignment horizontal="left" vertical="center" indent="2"/>
    </xf>
    <xf numFmtId="0" fontId="43" fillId="0" borderId="2" xfId="0" applyFont="1" applyFill="1" applyBorder="1" applyAlignment="1">
      <alignment horizontal="left" vertical="center" indent="2"/>
    </xf>
    <xf numFmtId="0" fontId="43" fillId="0" borderId="3" xfId="0" applyFont="1" applyFill="1" applyBorder="1" applyAlignment="1">
      <alignment horizontal="left"/>
    </xf>
    <xf numFmtId="0" fontId="53" fillId="2" borderId="1" xfId="0" applyNumberFormat="1" applyFont="1" applyFill="1" applyBorder="1" applyAlignment="1" applyProtection="1">
      <alignment horizontal="left" vertical="center" indent="2"/>
      <protection locked="0"/>
    </xf>
    <xf numFmtId="0" fontId="43" fillId="2" borderId="2" xfId="0" applyFont="1" applyFill="1" applyBorder="1" applyAlignment="1" applyProtection="1">
      <alignment horizontal="left" vertical="center" indent="2"/>
      <protection locked="0"/>
    </xf>
    <xf numFmtId="0" fontId="43" fillId="0" borderId="3" xfId="0" applyFont="1" applyFill="1" applyBorder="1" applyAlignment="1" applyProtection="1">
      <alignment horizontal="left"/>
      <protection locked="0"/>
    </xf>
    <xf numFmtId="0" fontId="44" fillId="6" borderId="1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52" fillId="6" borderId="11" xfId="0" applyFont="1" applyFill="1" applyBorder="1" applyAlignment="1">
      <alignment horizontal="left" vertical="center" wrapText="1"/>
    </xf>
    <xf numFmtId="0" fontId="43" fillId="5" borderId="8" xfId="0" applyFont="1" applyFill="1" applyBorder="1" applyAlignment="1"/>
    <xf numFmtId="0" fontId="52" fillId="6" borderId="11" xfId="0" applyFont="1" applyFill="1" applyBorder="1" applyAlignment="1">
      <alignment horizontal="center" vertical="center" wrapText="1"/>
    </xf>
    <xf numFmtId="0" fontId="52" fillId="6" borderId="8"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60" fillId="5" borderId="13" xfId="0" applyFont="1" applyFill="1" applyBorder="1" applyAlignment="1"/>
  </cellXfs>
  <cellStyles count="4">
    <cellStyle name="Milliers" xfId="1" builtinId="3"/>
    <cellStyle name="Monétaire" xfId="3" builtinId="4"/>
    <cellStyle name="Normal" xfId="0" builtinId="0"/>
    <cellStyle name="Pourcentage" xfId="2" builtinId="5"/>
  </cellStyles>
  <dxfs count="32">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CDCDCD"/>
      <color rgb="FF588838"/>
      <color rgb="FF6CA644"/>
      <color rgb="FF7AB751"/>
      <color rgb="FF91C36F"/>
      <color rgb="FFF2B800"/>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325887</xdr:colOff>
      <xdr:row>0</xdr:row>
      <xdr:rowOff>0</xdr:rowOff>
    </xdr:from>
    <xdr:to>
      <xdr:col>6</xdr:col>
      <xdr:colOff>304512</xdr:colOff>
      <xdr:row>3</xdr:row>
      <xdr:rowOff>134189</xdr:rowOff>
    </xdr:to>
    <xdr:grpSp>
      <xdr:nvGrpSpPr>
        <xdr:cNvPr id="2" name="Groupe 1">
          <a:extLst>
            <a:ext uri="{FF2B5EF4-FFF2-40B4-BE49-F238E27FC236}">
              <a16:creationId xmlns:a16="http://schemas.microsoft.com/office/drawing/2014/main" id="{64A85E6E-E171-4362-9E81-52C11F904325}"/>
            </a:ext>
          </a:extLst>
        </xdr:cNvPr>
        <xdr:cNvGrpSpPr/>
      </xdr:nvGrpSpPr>
      <xdr:grpSpPr>
        <a:xfrm>
          <a:off x="8485637" y="0"/>
          <a:ext cx="3174792" cy="927939"/>
          <a:chOff x="8763164" y="115019"/>
          <a:chExt cx="3285417" cy="939321"/>
        </a:xfrm>
      </xdr:grpSpPr>
      <xdr:pic>
        <xdr:nvPicPr>
          <xdr:cNvPr id="3" name="Image 2">
            <a:extLst>
              <a:ext uri="{FF2B5EF4-FFF2-40B4-BE49-F238E27FC236}">
                <a16:creationId xmlns:a16="http://schemas.microsoft.com/office/drawing/2014/main" id="{0FE31354-720E-464C-A5CC-BFF126895254}"/>
              </a:ext>
            </a:extLst>
          </xdr:cNvPr>
          <xdr:cNvPicPr>
            <a:picLocks noChangeAspect="1"/>
          </xdr:cNvPicPr>
        </xdr:nvPicPr>
        <xdr:blipFill>
          <a:blip xmlns:r="http://schemas.openxmlformats.org/officeDocument/2006/relationships" r:embed="rId1"/>
          <a:stretch>
            <a:fillRect/>
          </a:stretch>
        </xdr:blipFill>
        <xdr:spPr>
          <a:xfrm>
            <a:off x="8763164" y="115019"/>
            <a:ext cx="927096" cy="939321"/>
          </a:xfrm>
          <a:prstGeom prst="rect">
            <a:avLst/>
          </a:prstGeom>
        </xdr:spPr>
      </xdr:pic>
      <xdr:pic>
        <xdr:nvPicPr>
          <xdr:cNvPr id="4" name="Image 3">
            <a:extLst>
              <a:ext uri="{FF2B5EF4-FFF2-40B4-BE49-F238E27FC236}">
                <a16:creationId xmlns:a16="http://schemas.microsoft.com/office/drawing/2014/main" id="{0B79DA53-7BEE-46E4-8A0E-7BEA17C5D495}"/>
              </a:ext>
            </a:extLst>
          </xdr:cNvPr>
          <xdr:cNvPicPr>
            <a:picLocks noChangeAspect="1"/>
          </xdr:cNvPicPr>
        </xdr:nvPicPr>
        <xdr:blipFill>
          <a:blip xmlns:r="http://schemas.openxmlformats.org/officeDocument/2006/relationships" r:embed="rId2"/>
          <a:stretch>
            <a:fillRect/>
          </a:stretch>
        </xdr:blipFill>
        <xdr:spPr>
          <a:xfrm>
            <a:off x="9807927" y="153360"/>
            <a:ext cx="941615" cy="891396"/>
          </a:xfrm>
          <a:prstGeom prst="rect">
            <a:avLst/>
          </a:prstGeom>
        </xdr:spPr>
      </xdr:pic>
      <xdr:pic>
        <xdr:nvPicPr>
          <xdr:cNvPr id="5" name="Image 4" descr="Logo Marianne">
            <a:extLst>
              <a:ext uri="{FF2B5EF4-FFF2-40B4-BE49-F238E27FC236}">
                <a16:creationId xmlns:a16="http://schemas.microsoft.com/office/drawing/2014/main" id="{DD24795B-C808-4626-B013-9ABF2890E61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02188" y="210868"/>
            <a:ext cx="1246393" cy="74762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172528</xdr:colOff>
      <xdr:row>0</xdr:row>
      <xdr:rowOff>0</xdr:rowOff>
    </xdr:from>
    <xdr:to>
      <xdr:col>6</xdr:col>
      <xdr:colOff>155275</xdr:colOff>
      <xdr:row>2</xdr:row>
      <xdr:rowOff>172528</xdr:rowOff>
    </xdr:to>
    <xdr:grpSp>
      <xdr:nvGrpSpPr>
        <xdr:cNvPr id="2" name="Groupe 1">
          <a:extLst>
            <a:ext uri="{FF2B5EF4-FFF2-40B4-BE49-F238E27FC236}">
              <a16:creationId xmlns:a16="http://schemas.microsoft.com/office/drawing/2014/main" id="{084E37D7-8416-4418-B520-2693E2F449C0}"/>
            </a:ext>
          </a:extLst>
        </xdr:cNvPr>
        <xdr:cNvGrpSpPr/>
      </xdr:nvGrpSpPr>
      <xdr:grpSpPr>
        <a:xfrm>
          <a:off x="6469811" y="0"/>
          <a:ext cx="2260121" cy="612475"/>
          <a:chOff x="8763164" y="115019"/>
          <a:chExt cx="3285417" cy="939321"/>
        </a:xfrm>
      </xdr:grpSpPr>
      <xdr:pic>
        <xdr:nvPicPr>
          <xdr:cNvPr id="3" name="Image 2">
            <a:extLst>
              <a:ext uri="{FF2B5EF4-FFF2-40B4-BE49-F238E27FC236}">
                <a16:creationId xmlns:a16="http://schemas.microsoft.com/office/drawing/2014/main" id="{04062746-D11B-4214-B494-D7B103249010}"/>
              </a:ext>
            </a:extLst>
          </xdr:cNvPr>
          <xdr:cNvPicPr>
            <a:picLocks noChangeAspect="1"/>
          </xdr:cNvPicPr>
        </xdr:nvPicPr>
        <xdr:blipFill>
          <a:blip xmlns:r="http://schemas.openxmlformats.org/officeDocument/2006/relationships" r:embed="rId1"/>
          <a:stretch>
            <a:fillRect/>
          </a:stretch>
        </xdr:blipFill>
        <xdr:spPr>
          <a:xfrm>
            <a:off x="8763164" y="115019"/>
            <a:ext cx="927096" cy="939321"/>
          </a:xfrm>
          <a:prstGeom prst="rect">
            <a:avLst/>
          </a:prstGeom>
        </xdr:spPr>
      </xdr:pic>
      <xdr:pic>
        <xdr:nvPicPr>
          <xdr:cNvPr id="4" name="Image 3">
            <a:extLst>
              <a:ext uri="{FF2B5EF4-FFF2-40B4-BE49-F238E27FC236}">
                <a16:creationId xmlns:a16="http://schemas.microsoft.com/office/drawing/2014/main" id="{F59AC528-6885-4B05-85D1-28907951EE64}"/>
              </a:ext>
            </a:extLst>
          </xdr:cNvPr>
          <xdr:cNvPicPr>
            <a:picLocks noChangeAspect="1"/>
          </xdr:cNvPicPr>
        </xdr:nvPicPr>
        <xdr:blipFill>
          <a:blip xmlns:r="http://schemas.openxmlformats.org/officeDocument/2006/relationships" r:embed="rId2"/>
          <a:stretch>
            <a:fillRect/>
          </a:stretch>
        </xdr:blipFill>
        <xdr:spPr>
          <a:xfrm>
            <a:off x="9807927" y="153360"/>
            <a:ext cx="941615" cy="891396"/>
          </a:xfrm>
          <a:prstGeom prst="rect">
            <a:avLst/>
          </a:prstGeom>
        </xdr:spPr>
      </xdr:pic>
      <xdr:pic>
        <xdr:nvPicPr>
          <xdr:cNvPr id="5" name="Image 4" descr="Logo Marianne">
            <a:extLst>
              <a:ext uri="{FF2B5EF4-FFF2-40B4-BE49-F238E27FC236}">
                <a16:creationId xmlns:a16="http://schemas.microsoft.com/office/drawing/2014/main" id="{A0A20CC3-6DBA-49DD-83A4-3FE9FEE3B8F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02188" y="210868"/>
            <a:ext cx="1246393" cy="74762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318862</xdr:colOff>
      <xdr:row>0</xdr:row>
      <xdr:rowOff>115019</xdr:rowOff>
    </xdr:from>
    <xdr:to>
      <xdr:col>6</xdr:col>
      <xdr:colOff>297487</xdr:colOff>
      <xdr:row>3</xdr:row>
      <xdr:rowOff>249208</xdr:rowOff>
    </xdr:to>
    <xdr:grpSp>
      <xdr:nvGrpSpPr>
        <xdr:cNvPr id="6" name="Groupe 5">
          <a:extLst>
            <a:ext uri="{FF2B5EF4-FFF2-40B4-BE49-F238E27FC236}">
              <a16:creationId xmlns:a16="http://schemas.microsoft.com/office/drawing/2014/main" id="{38A55756-B193-4B3D-B1BE-0D474E1A9565}"/>
            </a:ext>
          </a:extLst>
        </xdr:cNvPr>
        <xdr:cNvGrpSpPr/>
      </xdr:nvGrpSpPr>
      <xdr:grpSpPr>
        <a:xfrm>
          <a:off x="8763164" y="115019"/>
          <a:ext cx="3285417" cy="939321"/>
          <a:chOff x="8763164" y="115019"/>
          <a:chExt cx="3285417" cy="939321"/>
        </a:xfrm>
      </xdr:grpSpPr>
      <xdr:pic>
        <xdr:nvPicPr>
          <xdr:cNvPr id="3" name="Image 2">
            <a:extLst>
              <a:ext uri="{FF2B5EF4-FFF2-40B4-BE49-F238E27FC236}">
                <a16:creationId xmlns:a16="http://schemas.microsoft.com/office/drawing/2014/main" id="{2C67EAD1-25E8-4FC0-9C80-229E6A121320}"/>
              </a:ext>
            </a:extLst>
          </xdr:cNvPr>
          <xdr:cNvPicPr>
            <a:picLocks noChangeAspect="1"/>
          </xdr:cNvPicPr>
        </xdr:nvPicPr>
        <xdr:blipFill>
          <a:blip xmlns:r="http://schemas.openxmlformats.org/officeDocument/2006/relationships" r:embed="rId1"/>
          <a:stretch>
            <a:fillRect/>
          </a:stretch>
        </xdr:blipFill>
        <xdr:spPr>
          <a:xfrm>
            <a:off x="8763164" y="115019"/>
            <a:ext cx="927096" cy="939321"/>
          </a:xfrm>
          <a:prstGeom prst="rect">
            <a:avLst/>
          </a:prstGeom>
        </xdr:spPr>
      </xdr:pic>
      <xdr:pic>
        <xdr:nvPicPr>
          <xdr:cNvPr id="4" name="Image 3">
            <a:extLst>
              <a:ext uri="{FF2B5EF4-FFF2-40B4-BE49-F238E27FC236}">
                <a16:creationId xmlns:a16="http://schemas.microsoft.com/office/drawing/2014/main" id="{4319623D-AAA0-4A4F-BE6E-99621944620E}"/>
              </a:ext>
            </a:extLst>
          </xdr:cNvPr>
          <xdr:cNvPicPr>
            <a:picLocks noChangeAspect="1"/>
          </xdr:cNvPicPr>
        </xdr:nvPicPr>
        <xdr:blipFill>
          <a:blip xmlns:r="http://schemas.openxmlformats.org/officeDocument/2006/relationships" r:embed="rId2"/>
          <a:stretch>
            <a:fillRect/>
          </a:stretch>
        </xdr:blipFill>
        <xdr:spPr>
          <a:xfrm>
            <a:off x="9807927" y="153360"/>
            <a:ext cx="941615" cy="891396"/>
          </a:xfrm>
          <a:prstGeom prst="rect">
            <a:avLst/>
          </a:prstGeom>
        </xdr:spPr>
      </xdr:pic>
      <xdr:pic>
        <xdr:nvPicPr>
          <xdr:cNvPr id="5" name="Image 4" descr="Logo Marianne">
            <a:extLst>
              <a:ext uri="{FF2B5EF4-FFF2-40B4-BE49-F238E27FC236}">
                <a16:creationId xmlns:a16="http://schemas.microsoft.com/office/drawing/2014/main" id="{C756A91A-4E99-4A0E-B75C-439BBC4D6D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02188" y="210868"/>
            <a:ext cx="1246393" cy="74762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364227</xdr:colOff>
      <xdr:row>0</xdr:row>
      <xdr:rowOff>0</xdr:rowOff>
    </xdr:from>
    <xdr:to>
      <xdr:col>6</xdr:col>
      <xdr:colOff>342852</xdr:colOff>
      <xdr:row>3</xdr:row>
      <xdr:rowOff>134189</xdr:rowOff>
    </xdr:to>
    <xdr:grpSp>
      <xdr:nvGrpSpPr>
        <xdr:cNvPr id="2" name="Groupe 1">
          <a:extLst>
            <a:ext uri="{FF2B5EF4-FFF2-40B4-BE49-F238E27FC236}">
              <a16:creationId xmlns:a16="http://schemas.microsoft.com/office/drawing/2014/main" id="{9477704B-C102-4C09-AA61-E272C23C80DC}"/>
            </a:ext>
          </a:extLst>
        </xdr:cNvPr>
        <xdr:cNvGrpSpPr/>
      </xdr:nvGrpSpPr>
      <xdr:grpSpPr>
        <a:xfrm>
          <a:off x="8808529" y="0"/>
          <a:ext cx="3285417" cy="939321"/>
          <a:chOff x="8763164" y="115019"/>
          <a:chExt cx="3285417" cy="939321"/>
        </a:xfrm>
      </xdr:grpSpPr>
      <xdr:pic>
        <xdr:nvPicPr>
          <xdr:cNvPr id="3" name="Image 2">
            <a:extLst>
              <a:ext uri="{FF2B5EF4-FFF2-40B4-BE49-F238E27FC236}">
                <a16:creationId xmlns:a16="http://schemas.microsoft.com/office/drawing/2014/main" id="{5D4678F2-67EF-4AFC-A17D-BD9E7EC814D8}"/>
              </a:ext>
            </a:extLst>
          </xdr:cNvPr>
          <xdr:cNvPicPr>
            <a:picLocks noChangeAspect="1"/>
          </xdr:cNvPicPr>
        </xdr:nvPicPr>
        <xdr:blipFill>
          <a:blip xmlns:r="http://schemas.openxmlformats.org/officeDocument/2006/relationships" r:embed="rId1"/>
          <a:stretch>
            <a:fillRect/>
          </a:stretch>
        </xdr:blipFill>
        <xdr:spPr>
          <a:xfrm>
            <a:off x="8763164" y="115019"/>
            <a:ext cx="927096" cy="939321"/>
          </a:xfrm>
          <a:prstGeom prst="rect">
            <a:avLst/>
          </a:prstGeom>
        </xdr:spPr>
      </xdr:pic>
      <xdr:pic>
        <xdr:nvPicPr>
          <xdr:cNvPr id="4" name="Image 3">
            <a:extLst>
              <a:ext uri="{FF2B5EF4-FFF2-40B4-BE49-F238E27FC236}">
                <a16:creationId xmlns:a16="http://schemas.microsoft.com/office/drawing/2014/main" id="{4526223B-E575-4F60-95CB-94B92F72536B}"/>
              </a:ext>
            </a:extLst>
          </xdr:cNvPr>
          <xdr:cNvPicPr>
            <a:picLocks noChangeAspect="1"/>
          </xdr:cNvPicPr>
        </xdr:nvPicPr>
        <xdr:blipFill>
          <a:blip xmlns:r="http://schemas.openxmlformats.org/officeDocument/2006/relationships" r:embed="rId2"/>
          <a:stretch>
            <a:fillRect/>
          </a:stretch>
        </xdr:blipFill>
        <xdr:spPr>
          <a:xfrm>
            <a:off x="9807927" y="153360"/>
            <a:ext cx="941615" cy="891396"/>
          </a:xfrm>
          <a:prstGeom prst="rect">
            <a:avLst/>
          </a:prstGeom>
        </xdr:spPr>
      </xdr:pic>
      <xdr:pic>
        <xdr:nvPicPr>
          <xdr:cNvPr id="5" name="Image 4" descr="Logo Marianne">
            <a:extLst>
              <a:ext uri="{FF2B5EF4-FFF2-40B4-BE49-F238E27FC236}">
                <a16:creationId xmlns:a16="http://schemas.microsoft.com/office/drawing/2014/main" id="{5B3F5343-8837-4A66-B586-C794BFD9540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02188" y="210868"/>
            <a:ext cx="1246393" cy="74762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220453</xdr:colOff>
      <xdr:row>0</xdr:row>
      <xdr:rowOff>0</xdr:rowOff>
    </xdr:from>
    <xdr:to>
      <xdr:col>6</xdr:col>
      <xdr:colOff>199078</xdr:colOff>
      <xdr:row>3</xdr:row>
      <xdr:rowOff>134189</xdr:rowOff>
    </xdr:to>
    <xdr:grpSp>
      <xdr:nvGrpSpPr>
        <xdr:cNvPr id="2" name="Groupe 1">
          <a:extLst>
            <a:ext uri="{FF2B5EF4-FFF2-40B4-BE49-F238E27FC236}">
              <a16:creationId xmlns:a16="http://schemas.microsoft.com/office/drawing/2014/main" id="{1CC28599-089B-497D-8CA0-009487F039E9}"/>
            </a:ext>
          </a:extLst>
        </xdr:cNvPr>
        <xdr:cNvGrpSpPr/>
      </xdr:nvGrpSpPr>
      <xdr:grpSpPr>
        <a:xfrm>
          <a:off x="8664755" y="0"/>
          <a:ext cx="3285417" cy="939321"/>
          <a:chOff x="8763164" y="115019"/>
          <a:chExt cx="3285417" cy="939321"/>
        </a:xfrm>
      </xdr:grpSpPr>
      <xdr:pic>
        <xdr:nvPicPr>
          <xdr:cNvPr id="3" name="Image 2">
            <a:extLst>
              <a:ext uri="{FF2B5EF4-FFF2-40B4-BE49-F238E27FC236}">
                <a16:creationId xmlns:a16="http://schemas.microsoft.com/office/drawing/2014/main" id="{78F19560-D3B8-4031-AC86-F16F5EBD5711}"/>
              </a:ext>
            </a:extLst>
          </xdr:cNvPr>
          <xdr:cNvPicPr>
            <a:picLocks noChangeAspect="1"/>
          </xdr:cNvPicPr>
        </xdr:nvPicPr>
        <xdr:blipFill>
          <a:blip xmlns:r="http://schemas.openxmlformats.org/officeDocument/2006/relationships" r:embed="rId1"/>
          <a:stretch>
            <a:fillRect/>
          </a:stretch>
        </xdr:blipFill>
        <xdr:spPr>
          <a:xfrm>
            <a:off x="8763164" y="115019"/>
            <a:ext cx="927096" cy="939321"/>
          </a:xfrm>
          <a:prstGeom prst="rect">
            <a:avLst/>
          </a:prstGeom>
        </xdr:spPr>
      </xdr:pic>
      <xdr:pic>
        <xdr:nvPicPr>
          <xdr:cNvPr id="4" name="Image 3">
            <a:extLst>
              <a:ext uri="{FF2B5EF4-FFF2-40B4-BE49-F238E27FC236}">
                <a16:creationId xmlns:a16="http://schemas.microsoft.com/office/drawing/2014/main" id="{62C6DF2B-0057-4568-AFE3-B57659D085B6}"/>
              </a:ext>
            </a:extLst>
          </xdr:cNvPr>
          <xdr:cNvPicPr>
            <a:picLocks noChangeAspect="1"/>
          </xdr:cNvPicPr>
        </xdr:nvPicPr>
        <xdr:blipFill>
          <a:blip xmlns:r="http://schemas.openxmlformats.org/officeDocument/2006/relationships" r:embed="rId2"/>
          <a:stretch>
            <a:fillRect/>
          </a:stretch>
        </xdr:blipFill>
        <xdr:spPr>
          <a:xfrm>
            <a:off x="9807927" y="153360"/>
            <a:ext cx="941615" cy="891396"/>
          </a:xfrm>
          <a:prstGeom prst="rect">
            <a:avLst/>
          </a:prstGeom>
        </xdr:spPr>
      </xdr:pic>
      <xdr:pic>
        <xdr:nvPicPr>
          <xdr:cNvPr id="5" name="Image 4" descr="Logo Marianne">
            <a:extLst>
              <a:ext uri="{FF2B5EF4-FFF2-40B4-BE49-F238E27FC236}">
                <a16:creationId xmlns:a16="http://schemas.microsoft.com/office/drawing/2014/main" id="{02A36FE9-BFE9-43D8-9657-B8601EA5320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02188" y="210868"/>
            <a:ext cx="1246393" cy="74762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0</xdr:row>
      <xdr:rowOff>1</xdr:rowOff>
    </xdr:from>
    <xdr:to>
      <xdr:col>7</xdr:col>
      <xdr:colOff>0</xdr:colOff>
      <xdr:row>2</xdr:row>
      <xdr:rowOff>181156</xdr:rowOff>
    </xdr:to>
    <xdr:grpSp>
      <xdr:nvGrpSpPr>
        <xdr:cNvPr id="2" name="Groupe 1">
          <a:extLst>
            <a:ext uri="{FF2B5EF4-FFF2-40B4-BE49-F238E27FC236}">
              <a16:creationId xmlns:a16="http://schemas.microsoft.com/office/drawing/2014/main" id="{936CFAFB-9ECD-49A1-B71D-462F667B7D05}"/>
            </a:ext>
          </a:extLst>
        </xdr:cNvPr>
        <xdr:cNvGrpSpPr/>
      </xdr:nvGrpSpPr>
      <xdr:grpSpPr>
        <a:xfrm>
          <a:off x="7056408" y="1"/>
          <a:ext cx="2277373" cy="621102"/>
          <a:chOff x="8763164" y="115019"/>
          <a:chExt cx="3285417" cy="939321"/>
        </a:xfrm>
      </xdr:grpSpPr>
      <xdr:pic>
        <xdr:nvPicPr>
          <xdr:cNvPr id="3" name="Image 2">
            <a:extLst>
              <a:ext uri="{FF2B5EF4-FFF2-40B4-BE49-F238E27FC236}">
                <a16:creationId xmlns:a16="http://schemas.microsoft.com/office/drawing/2014/main" id="{C7FFA865-82AB-48A5-8D4F-53CA88A5A5A9}"/>
              </a:ext>
            </a:extLst>
          </xdr:cNvPr>
          <xdr:cNvPicPr>
            <a:picLocks noChangeAspect="1"/>
          </xdr:cNvPicPr>
        </xdr:nvPicPr>
        <xdr:blipFill>
          <a:blip xmlns:r="http://schemas.openxmlformats.org/officeDocument/2006/relationships" r:embed="rId1"/>
          <a:stretch>
            <a:fillRect/>
          </a:stretch>
        </xdr:blipFill>
        <xdr:spPr>
          <a:xfrm>
            <a:off x="8763164" y="115019"/>
            <a:ext cx="927096" cy="939321"/>
          </a:xfrm>
          <a:prstGeom prst="rect">
            <a:avLst/>
          </a:prstGeom>
        </xdr:spPr>
      </xdr:pic>
      <xdr:pic>
        <xdr:nvPicPr>
          <xdr:cNvPr id="4" name="Image 3">
            <a:extLst>
              <a:ext uri="{FF2B5EF4-FFF2-40B4-BE49-F238E27FC236}">
                <a16:creationId xmlns:a16="http://schemas.microsoft.com/office/drawing/2014/main" id="{8D0AA1A7-CA5F-48C3-ACA6-C5CAFE5EC76E}"/>
              </a:ext>
            </a:extLst>
          </xdr:cNvPr>
          <xdr:cNvPicPr>
            <a:picLocks noChangeAspect="1"/>
          </xdr:cNvPicPr>
        </xdr:nvPicPr>
        <xdr:blipFill>
          <a:blip xmlns:r="http://schemas.openxmlformats.org/officeDocument/2006/relationships" r:embed="rId2"/>
          <a:stretch>
            <a:fillRect/>
          </a:stretch>
        </xdr:blipFill>
        <xdr:spPr>
          <a:xfrm>
            <a:off x="9807927" y="153360"/>
            <a:ext cx="941615" cy="891396"/>
          </a:xfrm>
          <a:prstGeom prst="rect">
            <a:avLst/>
          </a:prstGeom>
        </xdr:spPr>
      </xdr:pic>
      <xdr:pic>
        <xdr:nvPicPr>
          <xdr:cNvPr id="5" name="Image 4" descr="Logo Marianne">
            <a:extLst>
              <a:ext uri="{FF2B5EF4-FFF2-40B4-BE49-F238E27FC236}">
                <a16:creationId xmlns:a16="http://schemas.microsoft.com/office/drawing/2014/main" id="{2D0B689A-6A76-4414-8AB3-CA504FEBF9B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02188" y="210868"/>
            <a:ext cx="1246393" cy="74762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277962</xdr:colOff>
      <xdr:row>0</xdr:row>
      <xdr:rowOff>0</xdr:rowOff>
    </xdr:from>
    <xdr:to>
      <xdr:col>6</xdr:col>
      <xdr:colOff>256587</xdr:colOff>
      <xdr:row>3</xdr:row>
      <xdr:rowOff>134189</xdr:rowOff>
    </xdr:to>
    <xdr:grpSp>
      <xdr:nvGrpSpPr>
        <xdr:cNvPr id="2" name="Groupe 1">
          <a:extLst>
            <a:ext uri="{FF2B5EF4-FFF2-40B4-BE49-F238E27FC236}">
              <a16:creationId xmlns:a16="http://schemas.microsoft.com/office/drawing/2014/main" id="{8A222B25-C67A-48DF-A80B-20E313A39A70}"/>
            </a:ext>
          </a:extLst>
        </xdr:cNvPr>
        <xdr:cNvGrpSpPr/>
      </xdr:nvGrpSpPr>
      <xdr:grpSpPr>
        <a:xfrm>
          <a:off x="8722264" y="0"/>
          <a:ext cx="3285417" cy="939321"/>
          <a:chOff x="8763164" y="115019"/>
          <a:chExt cx="3285417" cy="939321"/>
        </a:xfrm>
      </xdr:grpSpPr>
      <xdr:pic>
        <xdr:nvPicPr>
          <xdr:cNvPr id="3" name="Image 2">
            <a:extLst>
              <a:ext uri="{FF2B5EF4-FFF2-40B4-BE49-F238E27FC236}">
                <a16:creationId xmlns:a16="http://schemas.microsoft.com/office/drawing/2014/main" id="{72917FFF-4524-41AE-8C27-FFAAFAFD47F0}"/>
              </a:ext>
            </a:extLst>
          </xdr:cNvPr>
          <xdr:cNvPicPr>
            <a:picLocks noChangeAspect="1"/>
          </xdr:cNvPicPr>
        </xdr:nvPicPr>
        <xdr:blipFill>
          <a:blip xmlns:r="http://schemas.openxmlformats.org/officeDocument/2006/relationships" r:embed="rId1"/>
          <a:stretch>
            <a:fillRect/>
          </a:stretch>
        </xdr:blipFill>
        <xdr:spPr>
          <a:xfrm>
            <a:off x="8763164" y="115019"/>
            <a:ext cx="927096" cy="939321"/>
          </a:xfrm>
          <a:prstGeom prst="rect">
            <a:avLst/>
          </a:prstGeom>
        </xdr:spPr>
      </xdr:pic>
      <xdr:pic>
        <xdr:nvPicPr>
          <xdr:cNvPr id="4" name="Image 3">
            <a:extLst>
              <a:ext uri="{FF2B5EF4-FFF2-40B4-BE49-F238E27FC236}">
                <a16:creationId xmlns:a16="http://schemas.microsoft.com/office/drawing/2014/main" id="{6BCB5AA1-54B1-4D59-985F-FF65974D6F03}"/>
              </a:ext>
            </a:extLst>
          </xdr:cNvPr>
          <xdr:cNvPicPr>
            <a:picLocks noChangeAspect="1"/>
          </xdr:cNvPicPr>
        </xdr:nvPicPr>
        <xdr:blipFill>
          <a:blip xmlns:r="http://schemas.openxmlformats.org/officeDocument/2006/relationships" r:embed="rId2"/>
          <a:stretch>
            <a:fillRect/>
          </a:stretch>
        </xdr:blipFill>
        <xdr:spPr>
          <a:xfrm>
            <a:off x="9807927" y="153360"/>
            <a:ext cx="941615" cy="891396"/>
          </a:xfrm>
          <a:prstGeom prst="rect">
            <a:avLst/>
          </a:prstGeom>
        </xdr:spPr>
      </xdr:pic>
      <xdr:pic>
        <xdr:nvPicPr>
          <xdr:cNvPr id="5" name="Image 4" descr="Logo Marianne">
            <a:extLst>
              <a:ext uri="{FF2B5EF4-FFF2-40B4-BE49-F238E27FC236}">
                <a16:creationId xmlns:a16="http://schemas.microsoft.com/office/drawing/2014/main" id="{6D67CC90-10DF-46EE-8E70-18056A5567E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02188" y="210868"/>
            <a:ext cx="1246393" cy="74762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306717</xdr:colOff>
      <xdr:row>0</xdr:row>
      <xdr:rowOff>0</xdr:rowOff>
    </xdr:from>
    <xdr:to>
      <xdr:col>6</xdr:col>
      <xdr:colOff>285342</xdr:colOff>
      <xdr:row>3</xdr:row>
      <xdr:rowOff>134189</xdr:rowOff>
    </xdr:to>
    <xdr:grpSp>
      <xdr:nvGrpSpPr>
        <xdr:cNvPr id="2" name="Groupe 1">
          <a:extLst>
            <a:ext uri="{FF2B5EF4-FFF2-40B4-BE49-F238E27FC236}">
              <a16:creationId xmlns:a16="http://schemas.microsoft.com/office/drawing/2014/main" id="{DD8BC54E-8A8E-4430-BA78-4573A5C60FCD}"/>
            </a:ext>
          </a:extLst>
        </xdr:cNvPr>
        <xdr:cNvGrpSpPr/>
      </xdr:nvGrpSpPr>
      <xdr:grpSpPr>
        <a:xfrm>
          <a:off x="8751019" y="0"/>
          <a:ext cx="3285417" cy="939321"/>
          <a:chOff x="8763164" y="115019"/>
          <a:chExt cx="3285417" cy="939321"/>
        </a:xfrm>
      </xdr:grpSpPr>
      <xdr:pic>
        <xdr:nvPicPr>
          <xdr:cNvPr id="3" name="Image 2">
            <a:extLst>
              <a:ext uri="{FF2B5EF4-FFF2-40B4-BE49-F238E27FC236}">
                <a16:creationId xmlns:a16="http://schemas.microsoft.com/office/drawing/2014/main" id="{DE943AE6-1FE8-45AD-B969-04A70AC1039D}"/>
              </a:ext>
            </a:extLst>
          </xdr:cNvPr>
          <xdr:cNvPicPr>
            <a:picLocks noChangeAspect="1"/>
          </xdr:cNvPicPr>
        </xdr:nvPicPr>
        <xdr:blipFill>
          <a:blip xmlns:r="http://schemas.openxmlformats.org/officeDocument/2006/relationships" r:embed="rId1"/>
          <a:stretch>
            <a:fillRect/>
          </a:stretch>
        </xdr:blipFill>
        <xdr:spPr>
          <a:xfrm>
            <a:off x="8763164" y="115019"/>
            <a:ext cx="927096" cy="939321"/>
          </a:xfrm>
          <a:prstGeom prst="rect">
            <a:avLst/>
          </a:prstGeom>
        </xdr:spPr>
      </xdr:pic>
      <xdr:pic>
        <xdr:nvPicPr>
          <xdr:cNvPr id="4" name="Image 3">
            <a:extLst>
              <a:ext uri="{FF2B5EF4-FFF2-40B4-BE49-F238E27FC236}">
                <a16:creationId xmlns:a16="http://schemas.microsoft.com/office/drawing/2014/main" id="{E89F52EE-042E-4C17-9B47-A97854905D30}"/>
              </a:ext>
            </a:extLst>
          </xdr:cNvPr>
          <xdr:cNvPicPr>
            <a:picLocks noChangeAspect="1"/>
          </xdr:cNvPicPr>
        </xdr:nvPicPr>
        <xdr:blipFill>
          <a:blip xmlns:r="http://schemas.openxmlformats.org/officeDocument/2006/relationships" r:embed="rId2"/>
          <a:stretch>
            <a:fillRect/>
          </a:stretch>
        </xdr:blipFill>
        <xdr:spPr>
          <a:xfrm>
            <a:off x="9807927" y="153360"/>
            <a:ext cx="941615" cy="891396"/>
          </a:xfrm>
          <a:prstGeom prst="rect">
            <a:avLst/>
          </a:prstGeom>
        </xdr:spPr>
      </xdr:pic>
      <xdr:pic>
        <xdr:nvPicPr>
          <xdr:cNvPr id="5" name="Image 4" descr="Logo Marianne">
            <a:extLst>
              <a:ext uri="{FF2B5EF4-FFF2-40B4-BE49-F238E27FC236}">
                <a16:creationId xmlns:a16="http://schemas.microsoft.com/office/drawing/2014/main" id="{792B2D9C-49F1-406B-993A-81979396DE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02188" y="210868"/>
            <a:ext cx="1246393" cy="74762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287547</xdr:colOff>
      <xdr:row>0</xdr:row>
      <xdr:rowOff>0</xdr:rowOff>
    </xdr:from>
    <xdr:to>
      <xdr:col>6</xdr:col>
      <xdr:colOff>266172</xdr:colOff>
      <xdr:row>3</xdr:row>
      <xdr:rowOff>134189</xdr:rowOff>
    </xdr:to>
    <xdr:grpSp>
      <xdr:nvGrpSpPr>
        <xdr:cNvPr id="2" name="Groupe 1">
          <a:extLst>
            <a:ext uri="{FF2B5EF4-FFF2-40B4-BE49-F238E27FC236}">
              <a16:creationId xmlns:a16="http://schemas.microsoft.com/office/drawing/2014/main" id="{4BA9F837-2467-4291-A487-5EE1E141899C}"/>
            </a:ext>
          </a:extLst>
        </xdr:cNvPr>
        <xdr:cNvGrpSpPr/>
      </xdr:nvGrpSpPr>
      <xdr:grpSpPr>
        <a:xfrm>
          <a:off x="8731849" y="0"/>
          <a:ext cx="3285417" cy="939321"/>
          <a:chOff x="8763164" y="115019"/>
          <a:chExt cx="3285417" cy="939321"/>
        </a:xfrm>
      </xdr:grpSpPr>
      <xdr:pic>
        <xdr:nvPicPr>
          <xdr:cNvPr id="3" name="Image 2">
            <a:extLst>
              <a:ext uri="{FF2B5EF4-FFF2-40B4-BE49-F238E27FC236}">
                <a16:creationId xmlns:a16="http://schemas.microsoft.com/office/drawing/2014/main" id="{F069C273-D5CA-43F0-9EF2-FA7994745C94}"/>
              </a:ext>
            </a:extLst>
          </xdr:cNvPr>
          <xdr:cNvPicPr>
            <a:picLocks noChangeAspect="1"/>
          </xdr:cNvPicPr>
        </xdr:nvPicPr>
        <xdr:blipFill>
          <a:blip xmlns:r="http://schemas.openxmlformats.org/officeDocument/2006/relationships" r:embed="rId1"/>
          <a:stretch>
            <a:fillRect/>
          </a:stretch>
        </xdr:blipFill>
        <xdr:spPr>
          <a:xfrm>
            <a:off x="8763164" y="115019"/>
            <a:ext cx="927096" cy="939321"/>
          </a:xfrm>
          <a:prstGeom prst="rect">
            <a:avLst/>
          </a:prstGeom>
        </xdr:spPr>
      </xdr:pic>
      <xdr:pic>
        <xdr:nvPicPr>
          <xdr:cNvPr id="4" name="Image 3">
            <a:extLst>
              <a:ext uri="{FF2B5EF4-FFF2-40B4-BE49-F238E27FC236}">
                <a16:creationId xmlns:a16="http://schemas.microsoft.com/office/drawing/2014/main" id="{6254B778-72F5-4258-9DF5-FF243C596BDB}"/>
              </a:ext>
            </a:extLst>
          </xdr:cNvPr>
          <xdr:cNvPicPr>
            <a:picLocks noChangeAspect="1"/>
          </xdr:cNvPicPr>
        </xdr:nvPicPr>
        <xdr:blipFill>
          <a:blip xmlns:r="http://schemas.openxmlformats.org/officeDocument/2006/relationships" r:embed="rId2"/>
          <a:stretch>
            <a:fillRect/>
          </a:stretch>
        </xdr:blipFill>
        <xdr:spPr>
          <a:xfrm>
            <a:off x="9807927" y="153360"/>
            <a:ext cx="941615" cy="891396"/>
          </a:xfrm>
          <a:prstGeom prst="rect">
            <a:avLst/>
          </a:prstGeom>
        </xdr:spPr>
      </xdr:pic>
      <xdr:pic>
        <xdr:nvPicPr>
          <xdr:cNvPr id="5" name="Image 4" descr="Logo Marianne">
            <a:extLst>
              <a:ext uri="{FF2B5EF4-FFF2-40B4-BE49-F238E27FC236}">
                <a16:creationId xmlns:a16="http://schemas.microsoft.com/office/drawing/2014/main" id="{C944D634-D1F2-4C74-BE9D-E58D3923BBD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02188" y="210868"/>
            <a:ext cx="1246393" cy="74762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392982</xdr:colOff>
      <xdr:row>0</xdr:row>
      <xdr:rowOff>0</xdr:rowOff>
    </xdr:from>
    <xdr:to>
      <xdr:col>6</xdr:col>
      <xdr:colOff>371607</xdr:colOff>
      <xdr:row>3</xdr:row>
      <xdr:rowOff>134189</xdr:rowOff>
    </xdr:to>
    <xdr:grpSp>
      <xdr:nvGrpSpPr>
        <xdr:cNvPr id="2" name="Groupe 1">
          <a:extLst>
            <a:ext uri="{FF2B5EF4-FFF2-40B4-BE49-F238E27FC236}">
              <a16:creationId xmlns:a16="http://schemas.microsoft.com/office/drawing/2014/main" id="{7CA929A9-6239-4906-8623-0A21821565F2}"/>
            </a:ext>
          </a:extLst>
        </xdr:cNvPr>
        <xdr:cNvGrpSpPr/>
      </xdr:nvGrpSpPr>
      <xdr:grpSpPr>
        <a:xfrm>
          <a:off x="8837284" y="0"/>
          <a:ext cx="3285417" cy="939321"/>
          <a:chOff x="8763164" y="115019"/>
          <a:chExt cx="3285417" cy="939321"/>
        </a:xfrm>
      </xdr:grpSpPr>
      <xdr:pic>
        <xdr:nvPicPr>
          <xdr:cNvPr id="3" name="Image 2">
            <a:extLst>
              <a:ext uri="{FF2B5EF4-FFF2-40B4-BE49-F238E27FC236}">
                <a16:creationId xmlns:a16="http://schemas.microsoft.com/office/drawing/2014/main" id="{5096FA51-7DA4-467D-989C-05243BC5FD27}"/>
              </a:ext>
            </a:extLst>
          </xdr:cNvPr>
          <xdr:cNvPicPr>
            <a:picLocks noChangeAspect="1"/>
          </xdr:cNvPicPr>
        </xdr:nvPicPr>
        <xdr:blipFill>
          <a:blip xmlns:r="http://schemas.openxmlformats.org/officeDocument/2006/relationships" r:embed="rId1"/>
          <a:stretch>
            <a:fillRect/>
          </a:stretch>
        </xdr:blipFill>
        <xdr:spPr>
          <a:xfrm>
            <a:off x="8763164" y="115019"/>
            <a:ext cx="927096" cy="939321"/>
          </a:xfrm>
          <a:prstGeom prst="rect">
            <a:avLst/>
          </a:prstGeom>
        </xdr:spPr>
      </xdr:pic>
      <xdr:pic>
        <xdr:nvPicPr>
          <xdr:cNvPr id="4" name="Image 3">
            <a:extLst>
              <a:ext uri="{FF2B5EF4-FFF2-40B4-BE49-F238E27FC236}">
                <a16:creationId xmlns:a16="http://schemas.microsoft.com/office/drawing/2014/main" id="{8FE67971-0500-47F7-A93B-D6F4B6E49A0A}"/>
              </a:ext>
            </a:extLst>
          </xdr:cNvPr>
          <xdr:cNvPicPr>
            <a:picLocks noChangeAspect="1"/>
          </xdr:cNvPicPr>
        </xdr:nvPicPr>
        <xdr:blipFill>
          <a:blip xmlns:r="http://schemas.openxmlformats.org/officeDocument/2006/relationships" r:embed="rId2"/>
          <a:stretch>
            <a:fillRect/>
          </a:stretch>
        </xdr:blipFill>
        <xdr:spPr>
          <a:xfrm>
            <a:off x="9807927" y="153360"/>
            <a:ext cx="941615" cy="891396"/>
          </a:xfrm>
          <a:prstGeom prst="rect">
            <a:avLst/>
          </a:prstGeom>
        </xdr:spPr>
      </xdr:pic>
      <xdr:pic>
        <xdr:nvPicPr>
          <xdr:cNvPr id="5" name="Image 4" descr="Logo Marianne">
            <a:extLst>
              <a:ext uri="{FF2B5EF4-FFF2-40B4-BE49-F238E27FC236}">
                <a16:creationId xmlns:a16="http://schemas.microsoft.com/office/drawing/2014/main" id="{FE52FB65-A975-41C7-8F71-F869FE9162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02188" y="210868"/>
            <a:ext cx="1246393" cy="74762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55E10-ABE3-4072-AAF3-F06828F7A8AB}">
  <dimension ref="A1:AA163"/>
  <sheetViews>
    <sheetView tabSelected="1" zoomScale="90" zoomScaleNormal="90" workbookViewId="0"/>
  </sheetViews>
  <sheetFormatPr baseColWidth="10" defaultRowHeight="15" x14ac:dyDescent="0.25"/>
  <cols>
    <col min="1" max="1" width="35.5703125" style="3" customWidth="1"/>
    <col min="2" max="2" width="26.42578125" style="3" customWidth="1"/>
    <col min="3" max="3" width="31" style="3" customWidth="1"/>
    <col min="4" max="4" width="29.28515625" style="3" customWidth="1"/>
    <col min="5" max="5" width="17.140625" style="3" customWidth="1"/>
    <col min="6" max="6" width="30.85546875" style="3" customWidth="1"/>
    <col min="7" max="7" width="17.42578125" style="3" customWidth="1"/>
    <col min="8" max="8" width="30.85546875" style="3" customWidth="1"/>
    <col min="9" max="9" width="19.42578125" customWidth="1"/>
  </cols>
  <sheetData>
    <row r="1" spans="1:27" s="63" customFormat="1" ht="30.6" x14ac:dyDescent="0.25">
      <c r="A1" s="60" t="s">
        <v>0</v>
      </c>
      <c r="B1" s="60"/>
      <c r="C1" s="61"/>
      <c r="D1" s="61"/>
      <c r="E1" s="61"/>
      <c r="F1" s="62"/>
      <c r="G1" s="62"/>
      <c r="H1" s="62"/>
      <c r="AA1" s="63" t="s">
        <v>24</v>
      </c>
    </row>
    <row r="2" spans="1:27" s="63" customFormat="1" ht="18.399999999999999" x14ac:dyDescent="0.25">
      <c r="A2" s="64" t="s">
        <v>45</v>
      </c>
      <c r="B2" s="61"/>
      <c r="C2" s="64"/>
      <c r="D2" s="65"/>
      <c r="E2" s="65"/>
      <c r="F2" s="62"/>
      <c r="G2" s="62"/>
      <c r="H2" s="62"/>
      <c r="AA2" s="63" t="s">
        <v>55</v>
      </c>
    </row>
    <row r="3" spans="1:27" ht="14.25" x14ac:dyDescent="0.25">
      <c r="A3" s="59" t="s">
        <v>80</v>
      </c>
      <c r="B3" s="1"/>
      <c r="C3" s="1"/>
      <c r="D3" s="2"/>
      <c r="E3" s="2"/>
    </row>
    <row r="4" spans="1:27" s="63" customFormat="1" ht="26.25" x14ac:dyDescent="0.4">
      <c r="A4" s="66" t="s">
        <v>44</v>
      </c>
      <c r="B4" s="64"/>
      <c r="C4" s="61"/>
      <c r="D4" s="64"/>
      <c r="E4" s="64"/>
      <c r="F4" s="64"/>
      <c r="G4" s="64"/>
      <c r="H4" s="64"/>
    </row>
    <row r="5" spans="1:27" ht="21.2" x14ac:dyDescent="0.35">
      <c r="A5" s="6"/>
      <c r="B5" s="7"/>
      <c r="C5" s="8"/>
      <c r="D5" s="7"/>
      <c r="E5" s="7"/>
      <c r="H5" s="7"/>
    </row>
    <row r="6" spans="1:27" ht="15.6" x14ac:dyDescent="0.25">
      <c r="A6" s="203" t="s">
        <v>1</v>
      </c>
      <c r="B6" s="204"/>
      <c r="C6" s="204"/>
      <c r="D6" s="205"/>
      <c r="E6" s="52"/>
      <c r="H6" s="9"/>
    </row>
    <row r="7" spans="1:27" x14ac:dyDescent="0.25">
      <c r="A7" s="10" t="s">
        <v>2</v>
      </c>
      <c r="B7" s="206"/>
      <c r="C7" s="207"/>
      <c r="D7" s="208"/>
      <c r="E7" s="52"/>
      <c r="H7" s="4"/>
    </row>
    <row r="8" spans="1:27" ht="15.6" x14ac:dyDescent="0.25">
      <c r="A8" s="11"/>
      <c r="B8" s="12"/>
      <c r="C8" s="13"/>
      <c r="D8" s="4"/>
      <c r="E8" s="4"/>
      <c r="H8" s="4"/>
    </row>
    <row r="9" spans="1:27" ht="15.75" x14ac:dyDescent="0.25">
      <c r="A9" s="203" t="s">
        <v>3</v>
      </c>
      <c r="B9" s="204"/>
      <c r="C9" s="204"/>
      <c r="D9" s="205"/>
      <c r="E9" s="52"/>
      <c r="H9" s="14"/>
    </row>
    <row r="10" spans="1:27" x14ac:dyDescent="0.25">
      <c r="A10" s="15" t="s">
        <v>4</v>
      </c>
      <c r="B10" s="206"/>
      <c r="C10" s="209"/>
      <c r="D10" s="208"/>
      <c r="E10" s="52"/>
    </row>
    <row r="11" spans="1:27" ht="14.25" x14ac:dyDescent="0.25">
      <c r="A11" s="4"/>
      <c r="B11" s="16"/>
      <c r="C11" s="4"/>
      <c r="D11" s="17"/>
      <c r="E11" s="17"/>
      <c r="F11" s="17"/>
      <c r="G11" s="2"/>
    </row>
    <row r="12" spans="1:27" ht="18" x14ac:dyDescent="0.25">
      <c r="A12" s="87" t="s">
        <v>78</v>
      </c>
      <c r="B12" s="16"/>
      <c r="C12" s="4"/>
      <c r="D12" s="17"/>
      <c r="E12" s="17"/>
      <c r="F12" s="17"/>
      <c r="G12" s="17"/>
      <c r="H12" s="17"/>
    </row>
    <row r="13" spans="1:27" ht="15.6" x14ac:dyDescent="0.25">
      <c r="A13" s="18"/>
      <c r="B13" s="16"/>
      <c r="C13" s="4"/>
      <c r="D13" s="17"/>
      <c r="E13" s="17"/>
      <c r="F13" s="17"/>
      <c r="G13" s="17"/>
      <c r="H13" s="17"/>
    </row>
    <row r="14" spans="1:27" ht="15.6" x14ac:dyDescent="0.25">
      <c r="A14" s="18"/>
      <c r="B14" s="9"/>
      <c r="C14" s="9"/>
      <c r="D14" s="19"/>
      <c r="E14" s="19"/>
      <c r="F14" s="19"/>
      <c r="G14" s="19"/>
      <c r="H14" s="19"/>
    </row>
    <row r="15" spans="1:27" ht="31.5" x14ac:dyDescent="0.25">
      <c r="A15" s="67" t="s">
        <v>5</v>
      </c>
      <c r="B15" s="67" t="s">
        <v>6</v>
      </c>
      <c r="C15" s="67" t="s">
        <v>7</v>
      </c>
      <c r="D15" s="67" t="s">
        <v>8</v>
      </c>
      <c r="E15" s="68"/>
      <c r="F15" s="69" t="s">
        <v>9</v>
      </c>
      <c r="G15" s="70" t="s">
        <v>10</v>
      </c>
      <c r="H15" s="67" t="s">
        <v>76</v>
      </c>
      <c r="I15" s="69" t="s">
        <v>69</v>
      </c>
    </row>
    <row r="16" spans="1:27" ht="38.25" x14ac:dyDescent="0.25">
      <c r="A16" s="71" t="s">
        <v>77</v>
      </c>
      <c r="B16" s="72" t="s">
        <v>11</v>
      </c>
      <c r="C16" s="71" t="s">
        <v>12</v>
      </c>
      <c r="D16" s="71" t="s">
        <v>13</v>
      </c>
      <c r="E16" s="73"/>
      <c r="F16" s="74" t="s">
        <v>14</v>
      </c>
      <c r="G16" s="213" t="s">
        <v>15</v>
      </c>
      <c r="H16" s="214"/>
      <c r="I16" s="75"/>
    </row>
    <row r="17" spans="1:9" x14ac:dyDescent="0.25">
      <c r="A17" s="20"/>
      <c r="B17" s="21"/>
      <c r="C17" s="21"/>
      <c r="D17" s="21"/>
      <c r="E17" s="53"/>
      <c r="F17" s="22"/>
      <c r="G17" s="23"/>
      <c r="H17" s="23"/>
      <c r="I17" s="79">
        <f>G17+H17</f>
        <v>0</v>
      </c>
    </row>
    <row r="18" spans="1:9" x14ac:dyDescent="0.25">
      <c r="A18" s="20"/>
      <c r="B18" s="21"/>
      <c r="C18" s="21"/>
      <c r="D18" s="21"/>
      <c r="E18" s="53"/>
      <c r="F18" s="22"/>
      <c r="G18" s="23"/>
      <c r="H18" s="23"/>
      <c r="I18" s="79">
        <f t="shared" ref="I18:I57" si="0">G18+H18</f>
        <v>0</v>
      </c>
    </row>
    <row r="19" spans="1:9" x14ac:dyDescent="0.25">
      <c r="A19" s="20"/>
      <c r="B19" s="21"/>
      <c r="C19" s="21"/>
      <c r="D19" s="21"/>
      <c r="E19" s="53"/>
      <c r="F19" s="22"/>
      <c r="G19" s="23"/>
      <c r="H19" s="23"/>
      <c r="I19" s="79">
        <f t="shared" si="0"/>
        <v>0</v>
      </c>
    </row>
    <row r="20" spans="1:9" x14ac:dyDescent="0.25">
      <c r="A20" s="20"/>
      <c r="B20" s="21"/>
      <c r="C20" s="21"/>
      <c r="D20" s="21"/>
      <c r="E20" s="53"/>
      <c r="F20" s="22"/>
      <c r="G20" s="23"/>
      <c r="H20" s="23"/>
      <c r="I20" s="79">
        <f t="shared" si="0"/>
        <v>0</v>
      </c>
    </row>
    <row r="21" spans="1:9" x14ac:dyDescent="0.25">
      <c r="A21" s="20"/>
      <c r="B21" s="21"/>
      <c r="C21" s="21"/>
      <c r="D21" s="21"/>
      <c r="E21" s="53"/>
      <c r="F21" s="22"/>
      <c r="G21" s="23"/>
      <c r="H21" s="23"/>
      <c r="I21" s="79">
        <f t="shared" si="0"/>
        <v>0</v>
      </c>
    </row>
    <row r="22" spans="1:9" x14ac:dyDescent="0.25">
      <c r="A22" s="20"/>
      <c r="B22" s="21"/>
      <c r="C22" s="21"/>
      <c r="D22" s="21"/>
      <c r="E22" s="53"/>
      <c r="F22" s="22"/>
      <c r="G22" s="23"/>
      <c r="H22" s="23"/>
      <c r="I22" s="79">
        <f t="shared" si="0"/>
        <v>0</v>
      </c>
    </row>
    <row r="23" spans="1:9" x14ac:dyDescent="0.25">
      <c r="A23" s="20"/>
      <c r="B23" s="21"/>
      <c r="C23" s="21"/>
      <c r="D23" s="21"/>
      <c r="E23" s="53"/>
      <c r="F23" s="22"/>
      <c r="G23" s="23"/>
      <c r="H23" s="23"/>
      <c r="I23" s="79">
        <f t="shared" si="0"/>
        <v>0</v>
      </c>
    </row>
    <row r="24" spans="1:9" x14ac:dyDescent="0.25">
      <c r="A24" s="20"/>
      <c r="B24" s="21"/>
      <c r="C24" s="21"/>
      <c r="D24" s="21"/>
      <c r="E24" s="53"/>
      <c r="F24" s="22"/>
      <c r="G24" s="23"/>
      <c r="H24" s="23"/>
      <c r="I24" s="79">
        <f t="shared" si="0"/>
        <v>0</v>
      </c>
    </row>
    <row r="25" spans="1:9" x14ac:dyDescent="0.25">
      <c r="A25" s="20"/>
      <c r="B25" s="21"/>
      <c r="C25" s="21"/>
      <c r="D25" s="21"/>
      <c r="E25" s="53"/>
      <c r="F25" s="22"/>
      <c r="G25" s="23"/>
      <c r="H25" s="23"/>
      <c r="I25" s="79">
        <f t="shared" si="0"/>
        <v>0</v>
      </c>
    </row>
    <row r="26" spans="1:9" x14ac:dyDescent="0.25">
      <c r="A26" s="20"/>
      <c r="B26" s="21"/>
      <c r="C26" s="21"/>
      <c r="D26" s="21"/>
      <c r="E26" s="53"/>
      <c r="F26" s="22"/>
      <c r="G26" s="23"/>
      <c r="H26" s="23"/>
      <c r="I26" s="79">
        <f t="shared" si="0"/>
        <v>0</v>
      </c>
    </row>
    <row r="27" spans="1:9" x14ac:dyDescent="0.25">
      <c r="A27" s="20"/>
      <c r="B27" s="21"/>
      <c r="C27" s="21"/>
      <c r="D27" s="21"/>
      <c r="E27" s="53"/>
      <c r="F27" s="22"/>
      <c r="G27" s="23"/>
      <c r="H27" s="23"/>
      <c r="I27" s="79">
        <f t="shared" si="0"/>
        <v>0</v>
      </c>
    </row>
    <row r="28" spans="1:9" x14ac:dyDescent="0.25">
      <c r="A28" s="20"/>
      <c r="B28" s="21"/>
      <c r="C28" s="21"/>
      <c r="D28" s="21"/>
      <c r="E28" s="53"/>
      <c r="F28" s="22"/>
      <c r="G28" s="23"/>
      <c r="H28" s="23"/>
      <c r="I28" s="79">
        <f t="shared" si="0"/>
        <v>0</v>
      </c>
    </row>
    <row r="29" spans="1:9" x14ac:dyDescent="0.25">
      <c r="A29" s="20"/>
      <c r="B29" s="21"/>
      <c r="C29" s="21"/>
      <c r="D29" s="21"/>
      <c r="E29" s="53"/>
      <c r="F29" s="22"/>
      <c r="G29" s="23"/>
      <c r="H29" s="23"/>
      <c r="I29" s="79">
        <f t="shared" si="0"/>
        <v>0</v>
      </c>
    </row>
    <row r="30" spans="1:9" x14ac:dyDescent="0.25">
      <c r="A30" s="20"/>
      <c r="B30" s="21"/>
      <c r="C30" s="21"/>
      <c r="D30" s="21"/>
      <c r="E30" s="53"/>
      <c r="F30" s="22"/>
      <c r="G30" s="23"/>
      <c r="H30" s="23"/>
      <c r="I30" s="79">
        <f t="shared" si="0"/>
        <v>0</v>
      </c>
    </row>
    <row r="31" spans="1:9" x14ac:dyDescent="0.25">
      <c r="A31" s="20"/>
      <c r="B31" s="21"/>
      <c r="C31" s="21"/>
      <c r="D31" s="21"/>
      <c r="E31" s="53"/>
      <c r="F31" s="22"/>
      <c r="G31" s="23"/>
      <c r="H31" s="23"/>
      <c r="I31" s="79">
        <f t="shared" si="0"/>
        <v>0</v>
      </c>
    </row>
    <row r="32" spans="1:9" x14ac:dyDescent="0.25">
      <c r="A32" s="20"/>
      <c r="B32" s="21"/>
      <c r="C32" s="21"/>
      <c r="D32" s="21"/>
      <c r="E32" s="53"/>
      <c r="F32" s="22"/>
      <c r="G32" s="23"/>
      <c r="H32" s="23"/>
      <c r="I32" s="79">
        <f t="shared" si="0"/>
        <v>0</v>
      </c>
    </row>
    <row r="33" spans="1:9" x14ac:dyDescent="0.25">
      <c r="A33" s="20"/>
      <c r="B33" s="21"/>
      <c r="C33" s="21"/>
      <c r="D33" s="21"/>
      <c r="E33" s="53"/>
      <c r="F33" s="22"/>
      <c r="G33" s="23"/>
      <c r="H33" s="23"/>
      <c r="I33" s="79">
        <f t="shared" si="0"/>
        <v>0</v>
      </c>
    </row>
    <row r="34" spans="1:9" x14ac:dyDescent="0.25">
      <c r="A34" s="20"/>
      <c r="B34" s="21"/>
      <c r="C34" s="21"/>
      <c r="D34" s="21"/>
      <c r="E34" s="53"/>
      <c r="F34" s="22"/>
      <c r="G34" s="23"/>
      <c r="H34" s="23"/>
      <c r="I34" s="79">
        <f t="shared" si="0"/>
        <v>0</v>
      </c>
    </row>
    <row r="35" spans="1:9" x14ac:dyDescent="0.25">
      <c r="A35" s="20"/>
      <c r="B35" s="21"/>
      <c r="C35" s="21"/>
      <c r="D35" s="21"/>
      <c r="E35" s="53"/>
      <c r="F35" s="22"/>
      <c r="G35" s="23"/>
      <c r="H35" s="23"/>
      <c r="I35" s="79">
        <f t="shared" si="0"/>
        <v>0</v>
      </c>
    </row>
    <row r="36" spans="1:9" x14ac:dyDescent="0.25">
      <c r="A36" s="20"/>
      <c r="B36" s="21"/>
      <c r="C36" s="21"/>
      <c r="D36" s="21"/>
      <c r="E36" s="53"/>
      <c r="F36" s="22"/>
      <c r="G36" s="23"/>
      <c r="H36" s="23"/>
      <c r="I36" s="79">
        <f t="shared" si="0"/>
        <v>0</v>
      </c>
    </row>
    <row r="37" spans="1:9" x14ac:dyDescent="0.25">
      <c r="A37" s="20"/>
      <c r="B37" s="21"/>
      <c r="C37" s="21"/>
      <c r="D37" s="21"/>
      <c r="E37" s="53"/>
      <c r="F37" s="22"/>
      <c r="G37" s="23"/>
      <c r="H37" s="23"/>
      <c r="I37" s="79">
        <f t="shared" si="0"/>
        <v>0</v>
      </c>
    </row>
    <row r="38" spans="1:9" x14ac:dyDescent="0.25">
      <c r="A38" s="20"/>
      <c r="B38" s="21"/>
      <c r="C38" s="21"/>
      <c r="D38" s="21"/>
      <c r="E38" s="53"/>
      <c r="F38" s="22"/>
      <c r="G38" s="23"/>
      <c r="H38" s="23"/>
      <c r="I38" s="79">
        <f t="shared" si="0"/>
        <v>0</v>
      </c>
    </row>
    <row r="39" spans="1:9" x14ac:dyDescent="0.25">
      <c r="A39" s="20"/>
      <c r="B39" s="21"/>
      <c r="C39" s="21"/>
      <c r="D39" s="21"/>
      <c r="E39" s="53"/>
      <c r="F39" s="22"/>
      <c r="G39" s="23"/>
      <c r="H39" s="23"/>
      <c r="I39" s="79">
        <f t="shared" si="0"/>
        <v>0</v>
      </c>
    </row>
    <row r="40" spans="1:9" x14ac:dyDescent="0.25">
      <c r="A40" s="20"/>
      <c r="B40" s="21"/>
      <c r="C40" s="21"/>
      <c r="D40" s="21"/>
      <c r="E40" s="53"/>
      <c r="F40" s="22"/>
      <c r="G40" s="23"/>
      <c r="H40" s="23"/>
      <c r="I40" s="79">
        <f t="shared" si="0"/>
        <v>0</v>
      </c>
    </row>
    <row r="41" spans="1:9" x14ac:dyDescent="0.25">
      <c r="A41" s="20"/>
      <c r="B41" s="21"/>
      <c r="C41" s="21"/>
      <c r="D41" s="21"/>
      <c r="E41" s="53"/>
      <c r="F41" s="22"/>
      <c r="G41" s="23"/>
      <c r="H41" s="23"/>
      <c r="I41" s="79">
        <f t="shared" si="0"/>
        <v>0</v>
      </c>
    </row>
    <row r="42" spans="1:9" x14ac:dyDescent="0.25">
      <c r="A42" s="20"/>
      <c r="B42" s="21"/>
      <c r="C42" s="21"/>
      <c r="D42" s="21"/>
      <c r="E42" s="53"/>
      <c r="F42" s="22"/>
      <c r="G42" s="23"/>
      <c r="H42" s="23"/>
      <c r="I42" s="79">
        <f t="shared" si="0"/>
        <v>0</v>
      </c>
    </row>
    <row r="43" spans="1:9" x14ac:dyDescent="0.25">
      <c r="A43" s="20"/>
      <c r="B43" s="21"/>
      <c r="C43" s="21"/>
      <c r="D43" s="21"/>
      <c r="E43" s="53"/>
      <c r="F43" s="22"/>
      <c r="G43" s="23"/>
      <c r="H43" s="23"/>
      <c r="I43" s="79">
        <f t="shared" si="0"/>
        <v>0</v>
      </c>
    </row>
    <row r="44" spans="1:9" x14ac:dyDescent="0.25">
      <c r="A44" s="20"/>
      <c r="B44" s="21"/>
      <c r="C44" s="21"/>
      <c r="D44" s="21"/>
      <c r="E44" s="53"/>
      <c r="F44" s="22"/>
      <c r="G44" s="23"/>
      <c r="H44" s="23"/>
      <c r="I44" s="79">
        <f t="shared" si="0"/>
        <v>0</v>
      </c>
    </row>
    <row r="45" spans="1:9" x14ac:dyDescent="0.25">
      <c r="A45" s="20"/>
      <c r="B45" s="21"/>
      <c r="C45" s="21"/>
      <c r="D45" s="21"/>
      <c r="E45" s="53"/>
      <c r="F45" s="22"/>
      <c r="G45" s="23"/>
      <c r="H45" s="23"/>
      <c r="I45" s="79">
        <f t="shared" si="0"/>
        <v>0</v>
      </c>
    </row>
    <row r="46" spans="1:9" x14ac:dyDescent="0.25">
      <c r="A46" s="20"/>
      <c r="B46" s="21"/>
      <c r="C46" s="21"/>
      <c r="D46" s="21"/>
      <c r="E46" s="53"/>
      <c r="F46" s="22"/>
      <c r="G46" s="23"/>
      <c r="H46" s="23"/>
      <c r="I46" s="79">
        <f t="shared" si="0"/>
        <v>0</v>
      </c>
    </row>
    <row r="47" spans="1:9" x14ac:dyDescent="0.25">
      <c r="A47" s="20"/>
      <c r="B47" s="21"/>
      <c r="C47" s="21"/>
      <c r="D47" s="21"/>
      <c r="E47" s="53"/>
      <c r="F47" s="22"/>
      <c r="G47" s="23"/>
      <c r="H47" s="23"/>
      <c r="I47" s="79">
        <f t="shared" si="0"/>
        <v>0</v>
      </c>
    </row>
    <row r="48" spans="1:9" x14ac:dyDescent="0.25">
      <c r="A48" s="20"/>
      <c r="B48" s="21"/>
      <c r="C48" s="21"/>
      <c r="D48" s="21"/>
      <c r="E48" s="53"/>
      <c r="F48" s="22"/>
      <c r="G48" s="23"/>
      <c r="H48" s="23"/>
      <c r="I48" s="79">
        <f t="shared" si="0"/>
        <v>0</v>
      </c>
    </row>
    <row r="49" spans="1:10" x14ac:dyDescent="0.25">
      <c r="A49" s="20"/>
      <c r="B49" s="21"/>
      <c r="C49" s="21"/>
      <c r="D49" s="21"/>
      <c r="E49" s="53"/>
      <c r="F49" s="22"/>
      <c r="G49" s="23"/>
      <c r="H49" s="23"/>
      <c r="I49" s="79">
        <f t="shared" si="0"/>
        <v>0</v>
      </c>
    </row>
    <row r="50" spans="1:10" x14ac:dyDescent="0.25">
      <c r="A50" s="20"/>
      <c r="B50" s="21"/>
      <c r="C50" s="21"/>
      <c r="D50" s="21"/>
      <c r="E50" s="53"/>
      <c r="F50" s="22"/>
      <c r="G50" s="23"/>
      <c r="H50" s="23"/>
      <c r="I50" s="79">
        <f t="shared" si="0"/>
        <v>0</v>
      </c>
    </row>
    <row r="51" spans="1:10" x14ac:dyDescent="0.25">
      <c r="A51" s="20"/>
      <c r="B51" s="21"/>
      <c r="C51" s="21"/>
      <c r="D51" s="21"/>
      <c r="E51" s="53"/>
      <c r="F51" s="22"/>
      <c r="G51" s="23"/>
      <c r="H51" s="23"/>
      <c r="I51" s="79">
        <f t="shared" si="0"/>
        <v>0</v>
      </c>
    </row>
    <row r="52" spans="1:10" x14ac:dyDescent="0.25">
      <c r="A52" s="20"/>
      <c r="B52" s="21"/>
      <c r="C52" s="21"/>
      <c r="D52" s="21"/>
      <c r="E52" s="53"/>
      <c r="F52" s="22"/>
      <c r="G52" s="23"/>
      <c r="H52" s="23"/>
      <c r="I52" s="79">
        <f t="shared" si="0"/>
        <v>0</v>
      </c>
    </row>
    <row r="53" spans="1:10" x14ac:dyDescent="0.25">
      <c r="A53" s="20"/>
      <c r="B53" s="21"/>
      <c r="C53" s="21"/>
      <c r="D53" s="21"/>
      <c r="E53" s="53"/>
      <c r="F53" s="22"/>
      <c r="G53" s="23"/>
      <c r="H53" s="23"/>
      <c r="I53" s="79">
        <f t="shared" si="0"/>
        <v>0</v>
      </c>
    </row>
    <row r="54" spans="1:10" x14ac:dyDescent="0.25">
      <c r="A54" s="20"/>
      <c r="B54" s="21"/>
      <c r="C54" s="21"/>
      <c r="D54" s="21"/>
      <c r="E54" s="53"/>
      <c r="F54" s="22"/>
      <c r="G54" s="23"/>
      <c r="H54" s="23"/>
      <c r="I54" s="79">
        <f t="shared" si="0"/>
        <v>0</v>
      </c>
    </row>
    <row r="55" spans="1:10" x14ac:dyDescent="0.25">
      <c r="A55" s="20"/>
      <c r="B55" s="21"/>
      <c r="C55" s="21"/>
      <c r="D55" s="21"/>
      <c r="E55" s="53"/>
      <c r="F55" s="22"/>
      <c r="G55" s="23"/>
      <c r="H55" s="23"/>
      <c r="I55" s="79">
        <f t="shared" si="0"/>
        <v>0</v>
      </c>
    </row>
    <row r="56" spans="1:10" x14ac:dyDescent="0.25">
      <c r="A56" s="20"/>
      <c r="B56" s="21"/>
      <c r="C56" s="21"/>
      <c r="D56" s="21"/>
      <c r="E56" s="53"/>
      <c r="F56" s="22"/>
      <c r="G56" s="23"/>
      <c r="H56" s="23"/>
      <c r="I56" s="79">
        <f t="shared" si="0"/>
        <v>0</v>
      </c>
    </row>
    <row r="57" spans="1:10" x14ac:dyDescent="0.25">
      <c r="A57" s="24"/>
      <c r="B57" s="24"/>
      <c r="C57" s="24"/>
      <c r="D57" s="25"/>
      <c r="E57" s="25"/>
      <c r="F57" s="76">
        <f>SUM(F17:F56)</f>
        <v>0</v>
      </c>
      <c r="G57" s="77">
        <f>SUM(G17:G56)</f>
        <v>0</v>
      </c>
      <c r="H57" s="78">
        <f>SUM(H17:H56)</f>
        <v>0</v>
      </c>
      <c r="I57" s="78">
        <f t="shared" si="0"/>
        <v>0</v>
      </c>
    </row>
    <row r="58" spans="1:10" ht="18" x14ac:dyDescent="0.25">
      <c r="A58" s="87" t="s">
        <v>79</v>
      </c>
      <c r="B58" s="26"/>
      <c r="C58" s="27"/>
      <c r="D58" s="28"/>
      <c r="E58" s="28"/>
      <c r="F58" s="28"/>
      <c r="G58" s="28"/>
      <c r="H58" s="29"/>
      <c r="I58" s="57"/>
    </row>
    <row r="59" spans="1:10" x14ac:dyDescent="0.25">
      <c r="A59" s="30"/>
      <c r="B59" s="25"/>
      <c r="C59" s="25"/>
      <c r="D59" s="25"/>
      <c r="E59" s="25"/>
      <c r="F59" s="19"/>
      <c r="G59" s="19"/>
    </row>
    <row r="60" spans="1:10" ht="78.75" x14ac:dyDescent="0.25">
      <c r="A60" s="80" t="s">
        <v>16</v>
      </c>
      <c r="B60" s="80" t="s">
        <v>17</v>
      </c>
      <c r="C60" s="80" t="s">
        <v>18</v>
      </c>
      <c r="D60" s="80" t="s">
        <v>46</v>
      </c>
      <c r="E60" s="80" t="s">
        <v>48</v>
      </c>
      <c r="F60" s="80" t="s">
        <v>47</v>
      </c>
      <c r="G60" s="80" t="s">
        <v>51</v>
      </c>
      <c r="H60" s="80" t="s">
        <v>52</v>
      </c>
      <c r="I60" s="80" t="s">
        <v>19</v>
      </c>
      <c r="J60" s="3"/>
    </row>
    <row r="61" spans="1:10" ht="105.4" customHeight="1" x14ac:dyDescent="0.25">
      <c r="A61" s="81" t="s">
        <v>20</v>
      </c>
      <c r="B61" s="81"/>
      <c r="C61" s="81" t="s">
        <v>21</v>
      </c>
      <c r="D61" s="81" t="s">
        <v>53</v>
      </c>
      <c r="E61" s="81" t="s">
        <v>49</v>
      </c>
      <c r="F61" s="81" t="s">
        <v>72</v>
      </c>
      <c r="G61" s="81" t="s">
        <v>50</v>
      </c>
      <c r="H61" s="83" t="s">
        <v>54</v>
      </c>
      <c r="I61" s="81" t="s">
        <v>22</v>
      </c>
      <c r="J61" s="31"/>
    </row>
    <row r="62" spans="1:10" ht="16.350000000000001" customHeight="1" x14ac:dyDescent="0.25">
      <c r="A62" s="81"/>
      <c r="B62" s="81"/>
      <c r="C62" s="81"/>
      <c r="D62" s="81"/>
      <c r="E62" s="98">
        <v>1</v>
      </c>
      <c r="F62" s="82"/>
      <c r="G62" s="82"/>
      <c r="H62" s="81"/>
      <c r="I62" s="81"/>
      <c r="J62" s="31"/>
    </row>
    <row r="63" spans="1:10" ht="25.5" x14ac:dyDescent="0.25">
      <c r="A63" s="21"/>
      <c r="B63" s="21"/>
      <c r="C63" s="21"/>
      <c r="D63" s="99"/>
      <c r="E63" s="58"/>
      <c r="F63" s="84">
        <f>1607*$E$62</f>
        <v>1607</v>
      </c>
      <c r="G63" s="85">
        <f>$D63/$F63</f>
        <v>0</v>
      </c>
      <c r="H63" s="32"/>
      <c r="I63" s="79">
        <f>G63*H63</f>
        <v>0</v>
      </c>
      <c r="J63" s="33" t="s">
        <v>23</v>
      </c>
    </row>
    <row r="64" spans="1:10" ht="25.5" x14ac:dyDescent="0.25">
      <c r="A64" s="21"/>
      <c r="B64" s="21"/>
      <c r="C64" s="21"/>
      <c r="D64" s="99"/>
      <c r="E64" s="58"/>
      <c r="F64" s="84">
        <f t="shared" ref="F64:F102" si="1">1607*$E$62</f>
        <v>1607</v>
      </c>
      <c r="G64" s="85">
        <f t="shared" ref="G64:G101" si="2">$D64/$F64</f>
        <v>0</v>
      </c>
      <c r="H64" s="32"/>
      <c r="I64" s="79">
        <f t="shared" ref="I64:I72" si="3">G64*H64</f>
        <v>0</v>
      </c>
      <c r="J64" s="33" t="s">
        <v>23</v>
      </c>
    </row>
    <row r="65" spans="1:10" ht="25.5" x14ac:dyDescent="0.25">
      <c r="A65" s="21"/>
      <c r="B65" s="21"/>
      <c r="C65" s="21"/>
      <c r="D65" s="99"/>
      <c r="E65" s="58"/>
      <c r="F65" s="84">
        <f t="shared" si="1"/>
        <v>1607</v>
      </c>
      <c r="G65" s="85">
        <f t="shared" si="2"/>
        <v>0</v>
      </c>
      <c r="H65" s="32"/>
      <c r="I65" s="79">
        <f t="shared" si="3"/>
        <v>0</v>
      </c>
      <c r="J65" s="33" t="s">
        <v>23</v>
      </c>
    </row>
    <row r="66" spans="1:10" ht="25.5" x14ac:dyDescent="0.25">
      <c r="A66" s="21"/>
      <c r="B66" s="21"/>
      <c r="C66" s="21"/>
      <c r="D66" s="99"/>
      <c r="E66" s="58"/>
      <c r="F66" s="84">
        <f t="shared" si="1"/>
        <v>1607</v>
      </c>
      <c r="G66" s="85">
        <f t="shared" si="2"/>
        <v>0</v>
      </c>
      <c r="H66" s="32"/>
      <c r="I66" s="79">
        <f t="shared" si="3"/>
        <v>0</v>
      </c>
      <c r="J66" s="33" t="s">
        <v>23</v>
      </c>
    </row>
    <row r="67" spans="1:10" ht="25.5" x14ac:dyDescent="0.25">
      <c r="A67" s="21"/>
      <c r="B67" s="21"/>
      <c r="C67" s="21"/>
      <c r="D67" s="99"/>
      <c r="E67" s="58"/>
      <c r="F67" s="84">
        <f t="shared" si="1"/>
        <v>1607</v>
      </c>
      <c r="G67" s="85">
        <f t="shared" si="2"/>
        <v>0</v>
      </c>
      <c r="H67" s="32"/>
      <c r="I67" s="79">
        <f t="shared" si="3"/>
        <v>0</v>
      </c>
      <c r="J67" s="33" t="s">
        <v>23</v>
      </c>
    </row>
    <row r="68" spans="1:10" ht="25.5" x14ac:dyDescent="0.25">
      <c r="A68" s="21"/>
      <c r="B68" s="21"/>
      <c r="C68" s="21"/>
      <c r="D68" s="99"/>
      <c r="E68" s="58"/>
      <c r="F68" s="84">
        <f t="shared" si="1"/>
        <v>1607</v>
      </c>
      <c r="G68" s="85">
        <f t="shared" si="2"/>
        <v>0</v>
      </c>
      <c r="H68" s="32"/>
      <c r="I68" s="79">
        <f t="shared" si="3"/>
        <v>0</v>
      </c>
      <c r="J68" s="33" t="s">
        <v>23</v>
      </c>
    </row>
    <row r="69" spans="1:10" ht="25.5" x14ac:dyDescent="0.25">
      <c r="A69" s="21"/>
      <c r="B69" s="21"/>
      <c r="C69" s="21"/>
      <c r="D69" s="99"/>
      <c r="E69" s="58"/>
      <c r="F69" s="84">
        <f t="shared" si="1"/>
        <v>1607</v>
      </c>
      <c r="G69" s="85">
        <f t="shared" si="2"/>
        <v>0</v>
      </c>
      <c r="H69" s="32"/>
      <c r="I69" s="79">
        <f t="shared" si="3"/>
        <v>0</v>
      </c>
      <c r="J69" s="33" t="s">
        <v>23</v>
      </c>
    </row>
    <row r="70" spans="1:10" ht="25.5" x14ac:dyDescent="0.25">
      <c r="A70" s="21"/>
      <c r="B70" s="21"/>
      <c r="C70" s="21"/>
      <c r="D70" s="99"/>
      <c r="E70" s="58"/>
      <c r="F70" s="84">
        <f t="shared" si="1"/>
        <v>1607</v>
      </c>
      <c r="G70" s="85">
        <f t="shared" si="2"/>
        <v>0</v>
      </c>
      <c r="H70" s="32"/>
      <c r="I70" s="79">
        <f t="shared" si="3"/>
        <v>0</v>
      </c>
      <c r="J70" s="33" t="s">
        <v>23</v>
      </c>
    </row>
    <row r="71" spans="1:10" ht="25.5" x14ac:dyDescent="0.25">
      <c r="A71" s="21"/>
      <c r="B71" s="21"/>
      <c r="C71" s="21"/>
      <c r="D71" s="99"/>
      <c r="E71" s="58"/>
      <c r="F71" s="84">
        <f t="shared" si="1"/>
        <v>1607</v>
      </c>
      <c r="G71" s="85">
        <f t="shared" si="2"/>
        <v>0</v>
      </c>
      <c r="H71" s="32"/>
      <c r="I71" s="79">
        <f t="shared" si="3"/>
        <v>0</v>
      </c>
      <c r="J71" s="33" t="s">
        <v>23</v>
      </c>
    </row>
    <row r="72" spans="1:10" ht="25.5" x14ac:dyDescent="0.25">
      <c r="A72" s="21"/>
      <c r="B72" s="21"/>
      <c r="C72" s="21"/>
      <c r="D72" s="99"/>
      <c r="E72" s="58"/>
      <c r="F72" s="84">
        <f t="shared" si="1"/>
        <v>1607</v>
      </c>
      <c r="G72" s="85">
        <f t="shared" si="2"/>
        <v>0</v>
      </c>
      <c r="H72" s="32"/>
      <c r="I72" s="79">
        <f t="shared" si="3"/>
        <v>0</v>
      </c>
      <c r="J72" s="33" t="s">
        <v>23</v>
      </c>
    </row>
    <row r="73" spans="1:10" ht="25.5" x14ac:dyDescent="0.25">
      <c r="A73" s="21"/>
      <c r="B73" s="21"/>
      <c r="C73" s="21"/>
      <c r="D73" s="99"/>
      <c r="E73" s="58"/>
      <c r="F73" s="84">
        <f t="shared" si="1"/>
        <v>1607</v>
      </c>
      <c r="G73" s="85">
        <f t="shared" si="2"/>
        <v>0</v>
      </c>
      <c r="H73" s="32"/>
      <c r="I73" s="79">
        <f>G73*H73</f>
        <v>0</v>
      </c>
      <c r="J73" s="33" t="s">
        <v>23</v>
      </c>
    </row>
    <row r="74" spans="1:10" ht="25.5" x14ac:dyDescent="0.25">
      <c r="A74" s="21"/>
      <c r="B74" s="21"/>
      <c r="C74" s="21"/>
      <c r="D74" s="99"/>
      <c r="E74" s="58"/>
      <c r="F74" s="84">
        <f t="shared" si="1"/>
        <v>1607</v>
      </c>
      <c r="G74" s="85">
        <f t="shared" si="2"/>
        <v>0</v>
      </c>
      <c r="H74" s="32"/>
      <c r="I74" s="79">
        <f t="shared" ref="I74:I82" si="4">G74*H74</f>
        <v>0</v>
      </c>
      <c r="J74" s="33" t="s">
        <v>23</v>
      </c>
    </row>
    <row r="75" spans="1:10" ht="25.5" x14ac:dyDescent="0.25">
      <c r="A75" s="21"/>
      <c r="B75" s="21"/>
      <c r="C75" s="21"/>
      <c r="D75" s="99"/>
      <c r="E75" s="58"/>
      <c r="F75" s="84">
        <f t="shared" si="1"/>
        <v>1607</v>
      </c>
      <c r="G75" s="85">
        <f t="shared" si="2"/>
        <v>0</v>
      </c>
      <c r="H75" s="32"/>
      <c r="I75" s="79">
        <f t="shared" si="4"/>
        <v>0</v>
      </c>
      <c r="J75" s="33" t="s">
        <v>23</v>
      </c>
    </row>
    <row r="76" spans="1:10" ht="25.5" x14ac:dyDescent="0.25">
      <c r="A76" s="21"/>
      <c r="B76" s="21"/>
      <c r="C76" s="21"/>
      <c r="D76" s="99"/>
      <c r="E76" s="58"/>
      <c r="F76" s="84">
        <f t="shared" si="1"/>
        <v>1607</v>
      </c>
      <c r="G76" s="85">
        <f t="shared" si="2"/>
        <v>0</v>
      </c>
      <c r="H76" s="32"/>
      <c r="I76" s="79">
        <f t="shared" si="4"/>
        <v>0</v>
      </c>
      <c r="J76" s="33" t="s">
        <v>23</v>
      </c>
    </row>
    <row r="77" spans="1:10" ht="25.5" x14ac:dyDescent="0.25">
      <c r="A77" s="21"/>
      <c r="B77" s="21"/>
      <c r="C77" s="21"/>
      <c r="D77" s="99"/>
      <c r="E77" s="58"/>
      <c r="F77" s="84">
        <f t="shared" si="1"/>
        <v>1607</v>
      </c>
      <c r="G77" s="85">
        <f t="shared" si="2"/>
        <v>0</v>
      </c>
      <c r="H77" s="32"/>
      <c r="I77" s="79">
        <f t="shared" si="4"/>
        <v>0</v>
      </c>
      <c r="J77" s="33" t="s">
        <v>23</v>
      </c>
    </row>
    <row r="78" spans="1:10" ht="25.5" x14ac:dyDescent="0.25">
      <c r="A78" s="21"/>
      <c r="B78" s="21"/>
      <c r="C78" s="21"/>
      <c r="D78" s="99"/>
      <c r="E78" s="58"/>
      <c r="F78" s="84">
        <f t="shared" si="1"/>
        <v>1607</v>
      </c>
      <c r="G78" s="85">
        <f t="shared" si="2"/>
        <v>0</v>
      </c>
      <c r="H78" s="32"/>
      <c r="I78" s="79">
        <f t="shared" si="4"/>
        <v>0</v>
      </c>
      <c r="J78" s="33" t="s">
        <v>23</v>
      </c>
    </row>
    <row r="79" spans="1:10" ht="25.5" x14ac:dyDescent="0.25">
      <c r="A79" s="21"/>
      <c r="B79" s="21"/>
      <c r="C79" s="21"/>
      <c r="D79" s="99"/>
      <c r="E79" s="58"/>
      <c r="F79" s="84">
        <f t="shared" si="1"/>
        <v>1607</v>
      </c>
      <c r="G79" s="85">
        <f t="shared" si="2"/>
        <v>0</v>
      </c>
      <c r="H79" s="32"/>
      <c r="I79" s="79">
        <f t="shared" si="4"/>
        <v>0</v>
      </c>
      <c r="J79" s="33" t="s">
        <v>23</v>
      </c>
    </row>
    <row r="80" spans="1:10" ht="25.5" x14ac:dyDescent="0.25">
      <c r="A80" s="21"/>
      <c r="B80" s="21"/>
      <c r="C80" s="21"/>
      <c r="D80" s="99"/>
      <c r="E80" s="58"/>
      <c r="F80" s="84">
        <f t="shared" si="1"/>
        <v>1607</v>
      </c>
      <c r="G80" s="85">
        <f t="shared" si="2"/>
        <v>0</v>
      </c>
      <c r="H80" s="32"/>
      <c r="I80" s="79">
        <f t="shared" si="4"/>
        <v>0</v>
      </c>
      <c r="J80" s="33" t="s">
        <v>23</v>
      </c>
    </row>
    <row r="81" spans="1:10" ht="25.5" x14ac:dyDescent="0.25">
      <c r="A81" s="21"/>
      <c r="B81" s="21"/>
      <c r="C81" s="21"/>
      <c r="D81" s="99"/>
      <c r="E81" s="58"/>
      <c r="F81" s="84">
        <f t="shared" si="1"/>
        <v>1607</v>
      </c>
      <c r="G81" s="85">
        <f t="shared" si="2"/>
        <v>0</v>
      </c>
      <c r="H81" s="32"/>
      <c r="I81" s="79">
        <f t="shared" si="4"/>
        <v>0</v>
      </c>
      <c r="J81" s="33" t="s">
        <v>23</v>
      </c>
    </row>
    <row r="82" spans="1:10" ht="25.5" x14ac:dyDescent="0.25">
      <c r="A82" s="21"/>
      <c r="B82" s="21"/>
      <c r="C82" s="21"/>
      <c r="D82" s="99"/>
      <c r="E82" s="58"/>
      <c r="F82" s="84">
        <f t="shared" si="1"/>
        <v>1607</v>
      </c>
      <c r="G82" s="85">
        <f t="shared" si="2"/>
        <v>0</v>
      </c>
      <c r="H82" s="32"/>
      <c r="I82" s="79">
        <f t="shared" si="4"/>
        <v>0</v>
      </c>
      <c r="J82" s="33" t="s">
        <v>23</v>
      </c>
    </row>
    <row r="83" spans="1:10" ht="25.5" x14ac:dyDescent="0.25">
      <c r="A83" s="21"/>
      <c r="B83" s="21"/>
      <c r="C83" s="21"/>
      <c r="D83" s="99"/>
      <c r="E83" s="58"/>
      <c r="F83" s="84">
        <f t="shared" si="1"/>
        <v>1607</v>
      </c>
      <c r="G83" s="85">
        <f t="shared" si="2"/>
        <v>0</v>
      </c>
      <c r="H83" s="32"/>
      <c r="I83" s="79">
        <f>G83*H83</f>
        <v>0</v>
      </c>
      <c r="J83" s="33" t="s">
        <v>23</v>
      </c>
    </row>
    <row r="84" spans="1:10" ht="25.5" x14ac:dyDescent="0.25">
      <c r="A84" s="21"/>
      <c r="B84" s="21"/>
      <c r="C84" s="21"/>
      <c r="D84" s="99"/>
      <c r="E84" s="58"/>
      <c r="F84" s="84">
        <f t="shared" si="1"/>
        <v>1607</v>
      </c>
      <c r="G84" s="85">
        <f t="shared" si="2"/>
        <v>0</v>
      </c>
      <c r="H84" s="32"/>
      <c r="I84" s="79">
        <f t="shared" ref="I84:I92" si="5">G84*H84</f>
        <v>0</v>
      </c>
      <c r="J84" s="33" t="s">
        <v>23</v>
      </c>
    </row>
    <row r="85" spans="1:10" ht="25.5" x14ac:dyDescent="0.25">
      <c r="A85" s="21"/>
      <c r="B85" s="21"/>
      <c r="C85" s="21"/>
      <c r="D85" s="99"/>
      <c r="E85" s="58"/>
      <c r="F85" s="84">
        <f t="shared" si="1"/>
        <v>1607</v>
      </c>
      <c r="G85" s="85">
        <f t="shared" si="2"/>
        <v>0</v>
      </c>
      <c r="H85" s="32"/>
      <c r="I85" s="79">
        <f t="shared" si="5"/>
        <v>0</v>
      </c>
      <c r="J85" s="33" t="s">
        <v>23</v>
      </c>
    </row>
    <row r="86" spans="1:10" ht="25.5" x14ac:dyDescent="0.25">
      <c r="A86" s="21"/>
      <c r="B86" s="21"/>
      <c r="C86" s="21"/>
      <c r="D86" s="99"/>
      <c r="E86" s="58"/>
      <c r="F86" s="84">
        <f t="shared" si="1"/>
        <v>1607</v>
      </c>
      <c r="G86" s="85">
        <f t="shared" si="2"/>
        <v>0</v>
      </c>
      <c r="H86" s="32"/>
      <c r="I86" s="79">
        <f t="shared" si="5"/>
        <v>0</v>
      </c>
      <c r="J86" s="33" t="s">
        <v>23</v>
      </c>
    </row>
    <row r="87" spans="1:10" ht="25.5" x14ac:dyDescent="0.25">
      <c r="A87" s="21"/>
      <c r="B87" s="21"/>
      <c r="C87" s="21"/>
      <c r="D87" s="99"/>
      <c r="E87" s="58"/>
      <c r="F87" s="84">
        <f t="shared" si="1"/>
        <v>1607</v>
      </c>
      <c r="G87" s="85">
        <f t="shared" si="2"/>
        <v>0</v>
      </c>
      <c r="H87" s="32"/>
      <c r="I87" s="79">
        <f t="shared" si="5"/>
        <v>0</v>
      </c>
      <c r="J87" s="33" t="s">
        <v>23</v>
      </c>
    </row>
    <row r="88" spans="1:10" ht="25.5" x14ac:dyDescent="0.25">
      <c r="A88" s="21"/>
      <c r="B88" s="21"/>
      <c r="C88" s="21"/>
      <c r="D88" s="99"/>
      <c r="E88" s="58"/>
      <c r="F88" s="84">
        <f t="shared" si="1"/>
        <v>1607</v>
      </c>
      <c r="G88" s="85">
        <f t="shared" si="2"/>
        <v>0</v>
      </c>
      <c r="H88" s="32"/>
      <c r="I88" s="79">
        <f t="shared" si="5"/>
        <v>0</v>
      </c>
      <c r="J88" s="33" t="s">
        <v>23</v>
      </c>
    </row>
    <row r="89" spans="1:10" ht="25.5" x14ac:dyDescent="0.25">
      <c r="A89" s="21"/>
      <c r="B89" s="21"/>
      <c r="C89" s="21"/>
      <c r="D89" s="99"/>
      <c r="E89" s="58"/>
      <c r="F89" s="84">
        <f t="shared" si="1"/>
        <v>1607</v>
      </c>
      <c r="G89" s="85">
        <f t="shared" si="2"/>
        <v>0</v>
      </c>
      <c r="H89" s="32"/>
      <c r="I89" s="79">
        <f t="shared" si="5"/>
        <v>0</v>
      </c>
      <c r="J89" s="33" t="s">
        <v>23</v>
      </c>
    </row>
    <row r="90" spans="1:10" ht="25.5" x14ac:dyDescent="0.25">
      <c r="A90" s="21"/>
      <c r="B90" s="21"/>
      <c r="C90" s="21"/>
      <c r="D90" s="99"/>
      <c r="E90" s="58"/>
      <c r="F90" s="84">
        <f t="shared" si="1"/>
        <v>1607</v>
      </c>
      <c r="G90" s="85">
        <f t="shared" si="2"/>
        <v>0</v>
      </c>
      <c r="H90" s="32"/>
      <c r="I90" s="79">
        <f t="shared" si="5"/>
        <v>0</v>
      </c>
      <c r="J90" s="33" t="s">
        <v>23</v>
      </c>
    </row>
    <row r="91" spans="1:10" ht="25.5" x14ac:dyDescent="0.25">
      <c r="A91" s="21"/>
      <c r="B91" s="21"/>
      <c r="C91" s="21"/>
      <c r="D91" s="99"/>
      <c r="E91" s="58"/>
      <c r="F91" s="84">
        <f t="shared" si="1"/>
        <v>1607</v>
      </c>
      <c r="G91" s="85">
        <f t="shared" si="2"/>
        <v>0</v>
      </c>
      <c r="H91" s="32"/>
      <c r="I91" s="79">
        <f t="shared" si="5"/>
        <v>0</v>
      </c>
      <c r="J91" s="33" t="s">
        <v>23</v>
      </c>
    </row>
    <row r="92" spans="1:10" ht="25.5" x14ac:dyDescent="0.25">
      <c r="A92" s="21"/>
      <c r="B92" s="21"/>
      <c r="C92" s="21"/>
      <c r="D92" s="99"/>
      <c r="E92" s="58"/>
      <c r="F92" s="84">
        <f t="shared" si="1"/>
        <v>1607</v>
      </c>
      <c r="G92" s="85">
        <f t="shared" si="2"/>
        <v>0</v>
      </c>
      <c r="H92" s="32"/>
      <c r="I92" s="79">
        <f t="shared" si="5"/>
        <v>0</v>
      </c>
      <c r="J92" s="33" t="s">
        <v>23</v>
      </c>
    </row>
    <row r="93" spans="1:10" x14ac:dyDescent="0.25">
      <c r="A93" s="21"/>
      <c r="B93" s="21"/>
      <c r="C93" s="21"/>
      <c r="D93" s="99"/>
      <c r="E93" s="58"/>
      <c r="F93" s="84">
        <f t="shared" si="1"/>
        <v>1607</v>
      </c>
      <c r="G93" s="85">
        <f t="shared" si="2"/>
        <v>0</v>
      </c>
      <c r="H93" s="32"/>
      <c r="I93" s="79">
        <f>G93*H93</f>
        <v>0</v>
      </c>
      <c r="J93" s="3"/>
    </row>
    <row r="94" spans="1:10" x14ac:dyDescent="0.25">
      <c r="A94" s="21"/>
      <c r="B94" s="21"/>
      <c r="C94" s="21"/>
      <c r="D94" s="99"/>
      <c r="E94" s="58"/>
      <c r="F94" s="84">
        <f t="shared" si="1"/>
        <v>1607</v>
      </c>
      <c r="G94" s="85">
        <f t="shared" si="2"/>
        <v>0</v>
      </c>
      <c r="H94" s="32"/>
      <c r="I94" s="79">
        <f t="shared" ref="I94:I101" si="6">G94*H94</f>
        <v>0</v>
      </c>
      <c r="J94" s="3"/>
    </row>
    <row r="95" spans="1:10" x14ac:dyDescent="0.25">
      <c r="A95" s="21"/>
      <c r="B95" s="21"/>
      <c r="C95" s="21"/>
      <c r="D95" s="99"/>
      <c r="E95" s="58"/>
      <c r="F95" s="84">
        <f t="shared" si="1"/>
        <v>1607</v>
      </c>
      <c r="G95" s="85">
        <f t="shared" si="2"/>
        <v>0</v>
      </c>
      <c r="H95" s="32"/>
      <c r="I95" s="79">
        <f t="shared" si="6"/>
        <v>0</v>
      </c>
      <c r="J95" s="3"/>
    </row>
    <row r="96" spans="1:10" x14ac:dyDescent="0.25">
      <c r="A96" s="21"/>
      <c r="B96" s="21"/>
      <c r="C96" s="21"/>
      <c r="D96" s="99"/>
      <c r="E96" s="58"/>
      <c r="F96" s="84">
        <f t="shared" si="1"/>
        <v>1607</v>
      </c>
      <c r="G96" s="85">
        <f t="shared" si="2"/>
        <v>0</v>
      </c>
      <c r="H96" s="32"/>
      <c r="I96" s="79">
        <f t="shared" si="6"/>
        <v>0</v>
      </c>
      <c r="J96" s="3"/>
    </row>
    <row r="97" spans="1:10" x14ac:dyDescent="0.25">
      <c r="A97" s="21"/>
      <c r="B97" s="21"/>
      <c r="C97" s="21"/>
      <c r="D97" s="99"/>
      <c r="E97" s="58"/>
      <c r="F97" s="84">
        <f t="shared" si="1"/>
        <v>1607</v>
      </c>
      <c r="G97" s="85">
        <f t="shared" si="2"/>
        <v>0</v>
      </c>
      <c r="H97" s="32"/>
      <c r="I97" s="79">
        <f t="shared" si="6"/>
        <v>0</v>
      </c>
      <c r="J97" s="3"/>
    </row>
    <row r="98" spans="1:10" x14ac:dyDescent="0.25">
      <c r="A98" s="21"/>
      <c r="B98" s="21"/>
      <c r="C98" s="21"/>
      <c r="D98" s="99"/>
      <c r="E98" s="58"/>
      <c r="F98" s="84">
        <f t="shared" si="1"/>
        <v>1607</v>
      </c>
      <c r="G98" s="85">
        <f t="shared" si="2"/>
        <v>0</v>
      </c>
      <c r="H98" s="32"/>
      <c r="I98" s="79">
        <f t="shared" si="6"/>
        <v>0</v>
      </c>
      <c r="J98" s="3"/>
    </row>
    <row r="99" spans="1:10" x14ac:dyDescent="0.25">
      <c r="A99" s="21"/>
      <c r="B99" s="21"/>
      <c r="C99" s="21"/>
      <c r="D99" s="99"/>
      <c r="E99" s="58"/>
      <c r="F99" s="84">
        <f t="shared" si="1"/>
        <v>1607</v>
      </c>
      <c r="G99" s="85">
        <f t="shared" si="2"/>
        <v>0</v>
      </c>
      <c r="H99" s="32"/>
      <c r="I99" s="79">
        <f t="shared" si="6"/>
        <v>0</v>
      </c>
      <c r="J99" s="3"/>
    </row>
    <row r="100" spans="1:10" x14ac:dyDescent="0.25">
      <c r="A100" s="21"/>
      <c r="B100" s="21"/>
      <c r="C100" s="21"/>
      <c r="D100" s="99"/>
      <c r="E100" s="58"/>
      <c r="F100" s="84">
        <f t="shared" si="1"/>
        <v>1607</v>
      </c>
      <c r="G100" s="85">
        <f t="shared" si="2"/>
        <v>0</v>
      </c>
      <c r="H100" s="32"/>
      <c r="I100" s="79">
        <f t="shared" si="6"/>
        <v>0</v>
      </c>
      <c r="J100" s="3"/>
    </row>
    <row r="101" spans="1:10" x14ac:dyDescent="0.25">
      <c r="A101" s="21"/>
      <c r="B101" s="21"/>
      <c r="C101" s="21"/>
      <c r="D101" s="99"/>
      <c r="E101" s="58"/>
      <c r="F101" s="84">
        <f t="shared" si="1"/>
        <v>1607</v>
      </c>
      <c r="G101" s="85">
        <f t="shared" si="2"/>
        <v>0</v>
      </c>
      <c r="H101" s="32"/>
      <c r="I101" s="79">
        <f t="shared" si="6"/>
        <v>0</v>
      </c>
      <c r="J101" s="3"/>
    </row>
    <row r="102" spans="1:10" x14ac:dyDescent="0.25">
      <c r="A102" s="21"/>
      <c r="B102" s="21"/>
      <c r="C102" s="21"/>
      <c r="D102" s="99"/>
      <c r="E102" s="58"/>
      <c r="F102" s="84">
        <f t="shared" si="1"/>
        <v>1607</v>
      </c>
      <c r="G102" s="85">
        <f>$D102/$F102</f>
        <v>0</v>
      </c>
      <c r="H102" s="32"/>
      <c r="I102" s="79">
        <f>G102*H102</f>
        <v>0</v>
      </c>
      <c r="J102" s="3"/>
    </row>
    <row r="103" spans="1:10" x14ac:dyDescent="0.25">
      <c r="A103" s="25"/>
      <c r="D103" s="25"/>
      <c r="E103" s="25"/>
      <c r="F103" s="25"/>
    </row>
    <row r="104" spans="1:10" ht="53.1" customHeight="1" x14ac:dyDescent="0.25">
      <c r="A104" s="88" t="s">
        <v>74</v>
      </c>
      <c r="B104" s="34"/>
      <c r="C104" s="35"/>
      <c r="D104" s="35"/>
      <c r="E104" s="35"/>
      <c r="F104" s="35"/>
      <c r="G104" s="35"/>
      <c r="H104" s="36"/>
      <c r="I104" s="86">
        <f>SUM(I63:I102)</f>
        <v>0</v>
      </c>
    </row>
    <row r="105" spans="1:10" ht="18" x14ac:dyDescent="0.25">
      <c r="A105" s="37"/>
      <c r="B105" s="34"/>
      <c r="C105" s="35"/>
    </row>
    <row r="106" spans="1:10" ht="48.2" customHeight="1" x14ac:dyDescent="0.25">
      <c r="A106" s="38"/>
      <c r="B106" s="210" t="s">
        <v>73</v>
      </c>
      <c r="C106" s="211"/>
      <c r="D106" s="21" t="s">
        <v>24</v>
      </c>
      <c r="E106" s="35"/>
      <c r="F106" s="5"/>
      <c r="G106" s="5"/>
      <c r="H106" s="39"/>
    </row>
    <row r="107" spans="1:10" x14ac:dyDescent="0.25">
      <c r="E107" s="35"/>
      <c r="F107" s="5"/>
      <c r="G107" s="5"/>
      <c r="H107" s="39"/>
    </row>
    <row r="108" spans="1:10" x14ac:dyDescent="0.25">
      <c r="E108" s="35"/>
      <c r="H108" s="41"/>
    </row>
    <row r="109" spans="1:10" ht="47.65" customHeight="1" x14ac:dyDescent="0.25">
      <c r="B109" s="212" t="s">
        <v>88</v>
      </c>
      <c r="C109" s="211"/>
      <c r="D109" s="91">
        <f>IF(D106="OUI",6.3%*I104,(IF(D106="NON","0,00 €")))</f>
        <v>0</v>
      </c>
      <c r="E109" s="35"/>
      <c r="F109" s="42"/>
      <c r="G109" s="42"/>
    </row>
    <row r="110" spans="1:10" ht="15.75" x14ac:dyDescent="0.25">
      <c r="B110" s="43"/>
      <c r="C110" s="40"/>
      <c r="D110" s="44"/>
      <c r="E110" s="35"/>
    </row>
    <row r="111" spans="1:10" ht="18" x14ac:dyDescent="0.25">
      <c r="A111" s="87" t="s">
        <v>26</v>
      </c>
      <c r="B111" s="25"/>
      <c r="C111" s="25"/>
      <c r="D111" s="25"/>
      <c r="E111" s="25"/>
      <c r="F111" s="25"/>
      <c r="G111" s="25"/>
      <c r="H111" s="25"/>
    </row>
    <row r="112" spans="1:10" x14ac:dyDescent="0.25">
      <c r="B112" s="25"/>
      <c r="C112" s="25"/>
    </row>
    <row r="113" spans="1:8" ht="31.5" x14ac:dyDescent="0.25">
      <c r="A113" s="80" t="s">
        <v>27</v>
      </c>
      <c r="B113" s="80" t="s">
        <v>28</v>
      </c>
      <c r="C113" s="80" t="s">
        <v>29</v>
      </c>
      <c r="D113" s="212" t="s">
        <v>30</v>
      </c>
      <c r="E113" s="217"/>
      <c r="F113" s="80" t="s">
        <v>19</v>
      </c>
      <c r="G113" s="43"/>
    </row>
    <row r="114" spans="1:8" ht="38.25" x14ac:dyDescent="0.25">
      <c r="A114" s="81" t="s">
        <v>31</v>
      </c>
      <c r="B114" s="81" t="s">
        <v>32</v>
      </c>
      <c r="C114" s="81" t="s">
        <v>33</v>
      </c>
      <c r="D114" s="218" t="s">
        <v>34</v>
      </c>
      <c r="E114" s="219"/>
      <c r="F114" s="81" t="s">
        <v>35</v>
      </c>
      <c r="G114" s="47"/>
      <c r="H114" s="31"/>
    </row>
    <row r="115" spans="1:8" ht="25.5" x14ac:dyDescent="0.25">
      <c r="A115" s="20"/>
      <c r="B115" s="48"/>
      <c r="C115" s="20"/>
      <c r="D115" s="220"/>
      <c r="E115" s="221"/>
      <c r="F115" s="90">
        <f>B115*D115</f>
        <v>0</v>
      </c>
      <c r="G115" s="49"/>
      <c r="H115" s="33" t="s">
        <v>23</v>
      </c>
    </row>
    <row r="116" spans="1:8" ht="25.5" x14ac:dyDescent="0.25">
      <c r="A116" s="20"/>
      <c r="B116" s="48"/>
      <c r="C116" s="20"/>
      <c r="D116" s="220"/>
      <c r="E116" s="221"/>
      <c r="F116" s="90">
        <f t="shared" ref="F116:F124" si="7">B116*D116</f>
        <v>0</v>
      </c>
      <c r="G116" s="49"/>
      <c r="H116" s="33" t="s">
        <v>23</v>
      </c>
    </row>
    <row r="117" spans="1:8" ht="25.5" x14ac:dyDescent="0.25">
      <c r="A117" s="20"/>
      <c r="B117" s="48"/>
      <c r="C117" s="20"/>
      <c r="D117" s="220"/>
      <c r="E117" s="221"/>
      <c r="F117" s="90">
        <f t="shared" si="7"/>
        <v>0</v>
      </c>
      <c r="G117" s="49"/>
      <c r="H117" s="33" t="s">
        <v>23</v>
      </c>
    </row>
    <row r="118" spans="1:8" ht="25.5" x14ac:dyDescent="0.25">
      <c r="A118" s="20"/>
      <c r="B118" s="48"/>
      <c r="C118" s="20"/>
      <c r="D118" s="220"/>
      <c r="E118" s="221"/>
      <c r="F118" s="90">
        <f t="shared" si="7"/>
        <v>0</v>
      </c>
      <c r="G118" s="49"/>
      <c r="H118" s="33" t="s">
        <v>23</v>
      </c>
    </row>
    <row r="119" spans="1:8" ht="25.5" x14ac:dyDescent="0.25">
      <c r="A119" s="20"/>
      <c r="B119" s="48"/>
      <c r="C119" s="20"/>
      <c r="D119" s="220"/>
      <c r="E119" s="221"/>
      <c r="F119" s="90">
        <f t="shared" si="7"/>
        <v>0</v>
      </c>
      <c r="G119" s="49"/>
      <c r="H119" s="33" t="s">
        <v>23</v>
      </c>
    </row>
    <row r="120" spans="1:8" ht="25.5" x14ac:dyDescent="0.25">
      <c r="A120" s="20"/>
      <c r="B120" s="48"/>
      <c r="C120" s="20"/>
      <c r="D120" s="220"/>
      <c r="E120" s="221"/>
      <c r="F120" s="90">
        <f t="shared" si="7"/>
        <v>0</v>
      </c>
      <c r="G120" s="49"/>
      <c r="H120" s="33" t="s">
        <v>23</v>
      </c>
    </row>
    <row r="121" spans="1:8" ht="25.5" x14ac:dyDescent="0.25">
      <c r="A121" s="20"/>
      <c r="B121" s="48"/>
      <c r="C121" s="20"/>
      <c r="D121" s="220"/>
      <c r="E121" s="221"/>
      <c r="F121" s="90">
        <f t="shared" si="7"/>
        <v>0</v>
      </c>
      <c r="G121" s="49"/>
      <c r="H121" s="33" t="s">
        <v>23</v>
      </c>
    </row>
    <row r="122" spans="1:8" ht="25.5" x14ac:dyDescent="0.25">
      <c r="A122" s="20"/>
      <c r="B122" s="48"/>
      <c r="C122" s="20"/>
      <c r="D122" s="220"/>
      <c r="E122" s="221"/>
      <c r="F122" s="90">
        <f t="shared" si="7"/>
        <v>0</v>
      </c>
      <c r="G122" s="49"/>
      <c r="H122" s="33" t="s">
        <v>23</v>
      </c>
    </row>
    <row r="123" spans="1:8" ht="25.5" x14ac:dyDescent="0.25">
      <c r="A123" s="20"/>
      <c r="B123" s="48"/>
      <c r="C123" s="20"/>
      <c r="D123" s="220"/>
      <c r="E123" s="221"/>
      <c r="F123" s="90">
        <f t="shared" si="7"/>
        <v>0</v>
      </c>
      <c r="G123" s="49"/>
      <c r="H123" s="33" t="s">
        <v>23</v>
      </c>
    </row>
    <row r="124" spans="1:8" ht="25.5" x14ac:dyDescent="0.25">
      <c r="A124" s="20"/>
      <c r="B124" s="48"/>
      <c r="C124" s="20"/>
      <c r="D124" s="220"/>
      <c r="E124" s="221"/>
      <c r="F124" s="90">
        <f t="shared" si="7"/>
        <v>0</v>
      </c>
      <c r="G124" s="49"/>
      <c r="H124" s="33" t="s">
        <v>23</v>
      </c>
    </row>
    <row r="125" spans="1:8" ht="25.5" x14ac:dyDescent="0.25">
      <c r="A125" s="20"/>
      <c r="B125" s="48"/>
      <c r="C125" s="20"/>
      <c r="D125" s="220"/>
      <c r="E125" s="221"/>
      <c r="F125" s="90">
        <f>B125*D125</f>
        <v>0</v>
      </c>
      <c r="G125" s="49"/>
      <c r="H125" s="33" t="s">
        <v>23</v>
      </c>
    </row>
    <row r="126" spans="1:8" ht="25.5" x14ac:dyDescent="0.25">
      <c r="A126" s="20"/>
      <c r="B126" s="48"/>
      <c r="C126" s="20"/>
      <c r="D126" s="220"/>
      <c r="E126" s="221"/>
      <c r="F126" s="90">
        <f t="shared" ref="F126:F134" si="8">B126*D126</f>
        <v>0</v>
      </c>
      <c r="G126" s="49"/>
      <c r="H126" s="33" t="s">
        <v>23</v>
      </c>
    </row>
    <row r="127" spans="1:8" ht="25.5" x14ac:dyDescent="0.25">
      <c r="A127" s="20"/>
      <c r="B127" s="48"/>
      <c r="C127" s="20"/>
      <c r="D127" s="220"/>
      <c r="E127" s="221"/>
      <c r="F127" s="90">
        <f t="shared" si="8"/>
        <v>0</v>
      </c>
      <c r="G127" s="49"/>
      <c r="H127" s="33" t="s">
        <v>23</v>
      </c>
    </row>
    <row r="128" spans="1:8" ht="25.5" x14ac:dyDescent="0.25">
      <c r="A128" s="20"/>
      <c r="B128" s="48"/>
      <c r="C128" s="20"/>
      <c r="D128" s="220"/>
      <c r="E128" s="221"/>
      <c r="F128" s="90">
        <f t="shared" si="8"/>
        <v>0</v>
      </c>
      <c r="G128" s="49"/>
      <c r="H128" s="33" t="s">
        <v>23</v>
      </c>
    </row>
    <row r="129" spans="1:8" ht="25.5" x14ac:dyDescent="0.25">
      <c r="A129" s="20"/>
      <c r="B129" s="48"/>
      <c r="C129" s="20"/>
      <c r="D129" s="220"/>
      <c r="E129" s="221"/>
      <c r="F129" s="90">
        <f t="shared" si="8"/>
        <v>0</v>
      </c>
      <c r="G129" s="49"/>
      <c r="H129" s="33" t="s">
        <v>23</v>
      </c>
    </row>
    <row r="130" spans="1:8" ht="25.5" x14ac:dyDescent="0.25">
      <c r="A130" s="20"/>
      <c r="B130" s="48"/>
      <c r="C130" s="20"/>
      <c r="D130" s="220"/>
      <c r="E130" s="221"/>
      <c r="F130" s="90">
        <f t="shared" si="8"/>
        <v>0</v>
      </c>
      <c r="G130" s="49"/>
      <c r="H130" s="33" t="s">
        <v>23</v>
      </c>
    </row>
    <row r="131" spans="1:8" ht="25.5" x14ac:dyDescent="0.25">
      <c r="A131" s="20"/>
      <c r="B131" s="48"/>
      <c r="C131" s="20"/>
      <c r="D131" s="220"/>
      <c r="E131" s="221"/>
      <c r="F131" s="90">
        <f t="shared" si="8"/>
        <v>0</v>
      </c>
      <c r="G131" s="49"/>
      <c r="H131" s="33" t="s">
        <v>23</v>
      </c>
    </row>
    <row r="132" spans="1:8" ht="25.5" x14ac:dyDescent="0.25">
      <c r="A132" s="20"/>
      <c r="B132" s="48"/>
      <c r="C132" s="20"/>
      <c r="D132" s="220"/>
      <c r="E132" s="221"/>
      <c r="F132" s="90">
        <f t="shared" si="8"/>
        <v>0</v>
      </c>
      <c r="G132" s="49"/>
      <c r="H132" s="33" t="s">
        <v>23</v>
      </c>
    </row>
    <row r="133" spans="1:8" ht="25.5" x14ac:dyDescent="0.25">
      <c r="A133" s="20"/>
      <c r="B133" s="48"/>
      <c r="C133" s="20"/>
      <c r="D133" s="220"/>
      <c r="E133" s="221"/>
      <c r="F133" s="90">
        <f t="shared" si="8"/>
        <v>0</v>
      </c>
      <c r="G133" s="49"/>
      <c r="H133" s="33" t="s">
        <v>23</v>
      </c>
    </row>
    <row r="134" spans="1:8" ht="25.5" x14ac:dyDescent="0.25">
      <c r="A134" s="20"/>
      <c r="B134" s="48"/>
      <c r="C134" s="20"/>
      <c r="D134" s="220"/>
      <c r="E134" s="221"/>
      <c r="F134" s="90">
        <f t="shared" si="8"/>
        <v>0</v>
      </c>
      <c r="G134" s="49"/>
      <c r="H134" s="33" t="s">
        <v>23</v>
      </c>
    </row>
    <row r="135" spans="1:8" x14ac:dyDescent="0.25">
      <c r="A135" s="25"/>
      <c r="B135" s="45"/>
      <c r="C135" s="45"/>
      <c r="D135" s="30"/>
      <c r="E135" s="30"/>
      <c r="F135" s="86">
        <f>SUM(F115:F134)</f>
        <v>0</v>
      </c>
      <c r="G135" s="46"/>
    </row>
    <row r="136" spans="1:8" ht="18" x14ac:dyDescent="0.25">
      <c r="A136" s="87" t="s">
        <v>36</v>
      </c>
    </row>
    <row r="138" spans="1:8" ht="15.75" x14ac:dyDescent="0.25">
      <c r="A138" s="80" t="s">
        <v>27</v>
      </c>
      <c r="B138" s="80" t="s">
        <v>37</v>
      </c>
      <c r="C138" s="80" t="s">
        <v>25</v>
      </c>
      <c r="D138" s="212" t="s">
        <v>30</v>
      </c>
      <c r="E138" s="217"/>
      <c r="F138" s="80" t="s">
        <v>19</v>
      </c>
      <c r="G138" s="43"/>
    </row>
    <row r="139" spans="1:8" ht="25.5" x14ac:dyDescent="0.25">
      <c r="A139" s="81" t="s">
        <v>38</v>
      </c>
      <c r="B139" s="81" t="s">
        <v>39</v>
      </c>
      <c r="C139" s="81" t="s">
        <v>40</v>
      </c>
      <c r="D139" s="218" t="s">
        <v>41</v>
      </c>
      <c r="E139" s="219"/>
      <c r="F139" s="81" t="s">
        <v>42</v>
      </c>
      <c r="G139" s="47"/>
      <c r="H139" s="31"/>
    </row>
    <row r="140" spans="1:8" ht="25.5" x14ac:dyDescent="0.25">
      <c r="A140" s="20"/>
      <c r="B140" s="48"/>
      <c r="C140" s="20"/>
      <c r="D140" s="220"/>
      <c r="E140" s="221"/>
      <c r="F140" s="90">
        <f>B140*D140</f>
        <v>0</v>
      </c>
      <c r="G140" s="49"/>
      <c r="H140" s="33" t="s">
        <v>23</v>
      </c>
    </row>
    <row r="141" spans="1:8" ht="25.5" x14ac:dyDescent="0.25">
      <c r="A141" s="20"/>
      <c r="B141" s="48"/>
      <c r="C141" s="20"/>
      <c r="D141" s="220"/>
      <c r="E141" s="221"/>
      <c r="F141" s="90">
        <f>B141*D141</f>
        <v>0</v>
      </c>
      <c r="G141" s="49"/>
      <c r="H141" s="33" t="s">
        <v>23</v>
      </c>
    </row>
    <row r="142" spans="1:8" ht="25.5" x14ac:dyDescent="0.25">
      <c r="A142" s="20"/>
      <c r="B142" s="48"/>
      <c r="C142" s="20"/>
      <c r="D142" s="220"/>
      <c r="E142" s="221"/>
      <c r="F142" s="90">
        <f t="shared" ref="F142:F149" si="9">B142*D142</f>
        <v>0</v>
      </c>
      <c r="G142" s="49"/>
      <c r="H142" s="33" t="s">
        <v>23</v>
      </c>
    </row>
    <row r="143" spans="1:8" ht="25.5" x14ac:dyDescent="0.25">
      <c r="A143" s="20"/>
      <c r="B143" s="48"/>
      <c r="C143" s="20"/>
      <c r="D143" s="220"/>
      <c r="E143" s="221"/>
      <c r="F143" s="90">
        <f t="shared" si="9"/>
        <v>0</v>
      </c>
      <c r="G143" s="49"/>
      <c r="H143" s="33" t="s">
        <v>23</v>
      </c>
    </row>
    <row r="144" spans="1:8" ht="25.5" x14ac:dyDescent="0.25">
      <c r="A144" s="20"/>
      <c r="B144" s="48"/>
      <c r="C144" s="20"/>
      <c r="D144" s="220"/>
      <c r="E144" s="221"/>
      <c r="F144" s="90">
        <f t="shared" si="9"/>
        <v>0</v>
      </c>
      <c r="G144" s="49"/>
      <c r="H144" s="33" t="s">
        <v>23</v>
      </c>
    </row>
    <row r="145" spans="1:8" ht="25.5" x14ac:dyDescent="0.25">
      <c r="A145" s="20"/>
      <c r="B145" s="48"/>
      <c r="C145" s="20"/>
      <c r="D145" s="220"/>
      <c r="E145" s="221"/>
      <c r="F145" s="90">
        <f t="shared" si="9"/>
        <v>0</v>
      </c>
      <c r="G145" s="49"/>
      <c r="H145" s="33" t="s">
        <v>23</v>
      </c>
    </row>
    <row r="146" spans="1:8" ht="25.5" x14ac:dyDescent="0.25">
      <c r="A146" s="20"/>
      <c r="B146" s="48"/>
      <c r="C146" s="20"/>
      <c r="D146" s="220"/>
      <c r="E146" s="221"/>
      <c r="F146" s="90">
        <f t="shared" si="9"/>
        <v>0</v>
      </c>
      <c r="G146" s="49"/>
      <c r="H146" s="33" t="s">
        <v>23</v>
      </c>
    </row>
    <row r="147" spans="1:8" ht="25.5" x14ac:dyDescent="0.25">
      <c r="A147" s="20"/>
      <c r="B147" s="48"/>
      <c r="C147" s="20"/>
      <c r="D147" s="220"/>
      <c r="E147" s="221"/>
      <c r="F147" s="90">
        <f t="shared" si="9"/>
        <v>0</v>
      </c>
      <c r="G147" s="49"/>
      <c r="H147" s="33" t="s">
        <v>23</v>
      </c>
    </row>
    <row r="148" spans="1:8" ht="25.5" x14ac:dyDescent="0.25">
      <c r="A148" s="20"/>
      <c r="B148" s="48"/>
      <c r="C148" s="20"/>
      <c r="D148" s="220"/>
      <c r="E148" s="221"/>
      <c r="F148" s="90">
        <f t="shared" si="9"/>
        <v>0</v>
      </c>
      <c r="G148" s="49"/>
      <c r="H148" s="33" t="s">
        <v>23</v>
      </c>
    </row>
    <row r="149" spans="1:8" ht="25.5" x14ac:dyDescent="0.25">
      <c r="A149" s="20"/>
      <c r="B149" s="48"/>
      <c r="C149" s="20"/>
      <c r="D149" s="220"/>
      <c r="E149" s="221"/>
      <c r="F149" s="90">
        <f t="shared" si="9"/>
        <v>0</v>
      </c>
      <c r="G149" s="49"/>
      <c r="H149" s="33" t="s">
        <v>23</v>
      </c>
    </row>
    <row r="150" spans="1:8" ht="25.5" x14ac:dyDescent="0.25">
      <c r="A150" s="20"/>
      <c r="B150" s="48"/>
      <c r="C150" s="20"/>
      <c r="D150" s="220"/>
      <c r="E150" s="221"/>
      <c r="F150" s="90">
        <f>B150*D150</f>
        <v>0</v>
      </c>
      <c r="G150" s="49"/>
      <c r="H150" s="33" t="s">
        <v>23</v>
      </c>
    </row>
    <row r="151" spans="1:8" ht="25.5" x14ac:dyDescent="0.25">
      <c r="A151" s="20"/>
      <c r="B151" s="48"/>
      <c r="C151" s="20"/>
      <c r="D151" s="220"/>
      <c r="E151" s="221"/>
      <c r="F151" s="90">
        <f t="shared" ref="F151:F159" si="10">B151*D151</f>
        <v>0</v>
      </c>
      <c r="G151" s="49"/>
      <c r="H151" s="33" t="s">
        <v>23</v>
      </c>
    </row>
    <row r="152" spans="1:8" ht="25.5" x14ac:dyDescent="0.25">
      <c r="A152" s="20"/>
      <c r="B152" s="48"/>
      <c r="C152" s="20"/>
      <c r="D152" s="220"/>
      <c r="E152" s="221"/>
      <c r="F152" s="90">
        <f t="shared" si="10"/>
        <v>0</v>
      </c>
      <c r="G152" s="49"/>
      <c r="H152" s="33" t="s">
        <v>23</v>
      </c>
    </row>
    <row r="153" spans="1:8" ht="25.5" x14ac:dyDescent="0.25">
      <c r="A153" s="20"/>
      <c r="B153" s="48"/>
      <c r="C153" s="20"/>
      <c r="D153" s="220"/>
      <c r="E153" s="221"/>
      <c r="F153" s="90">
        <f t="shared" si="10"/>
        <v>0</v>
      </c>
      <c r="G153" s="49"/>
      <c r="H153" s="33" t="s">
        <v>23</v>
      </c>
    </row>
    <row r="154" spans="1:8" ht="25.5" x14ac:dyDescent="0.25">
      <c r="A154" s="20"/>
      <c r="B154" s="48"/>
      <c r="C154" s="20"/>
      <c r="D154" s="220"/>
      <c r="E154" s="221"/>
      <c r="F154" s="90">
        <f t="shared" si="10"/>
        <v>0</v>
      </c>
      <c r="G154" s="49"/>
      <c r="H154" s="33" t="s">
        <v>23</v>
      </c>
    </row>
    <row r="155" spans="1:8" ht="25.5" x14ac:dyDescent="0.25">
      <c r="A155" s="20"/>
      <c r="B155" s="48"/>
      <c r="C155" s="20"/>
      <c r="D155" s="220"/>
      <c r="E155" s="221"/>
      <c r="F155" s="90">
        <f t="shared" si="10"/>
        <v>0</v>
      </c>
      <c r="G155" s="49"/>
      <c r="H155" s="33" t="s">
        <v>23</v>
      </c>
    </row>
    <row r="156" spans="1:8" ht="25.5" x14ac:dyDescent="0.25">
      <c r="A156" s="20"/>
      <c r="B156" s="48"/>
      <c r="C156" s="20"/>
      <c r="D156" s="220"/>
      <c r="E156" s="221"/>
      <c r="F156" s="90">
        <f t="shared" si="10"/>
        <v>0</v>
      </c>
      <c r="G156" s="49"/>
      <c r="H156" s="33" t="s">
        <v>23</v>
      </c>
    </row>
    <row r="157" spans="1:8" ht="25.5" x14ac:dyDescent="0.25">
      <c r="A157" s="20"/>
      <c r="B157" s="48"/>
      <c r="C157" s="20"/>
      <c r="D157" s="220"/>
      <c r="E157" s="221"/>
      <c r="F157" s="90">
        <f t="shared" si="10"/>
        <v>0</v>
      </c>
      <c r="G157" s="49"/>
      <c r="H157" s="33" t="s">
        <v>23</v>
      </c>
    </row>
    <row r="158" spans="1:8" ht="25.5" x14ac:dyDescent="0.25">
      <c r="A158" s="20"/>
      <c r="B158" s="48"/>
      <c r="C158" s="20"/>
      <c r="D158" s="220"/>
      <c r="E158" s="221"/>
      <c r="F158" s="90">
        <f t="shared" si="10"/>
        <v>0</v>
      </c>
      <c r="G158" s="49"/>
      <c r="H158" s="33" t="s">
        <v>23</v>
      </c>
    </row>
    <row r="159" spans="1:8" ht="25.5" x14ac:dyDescent="0.25">
      <c r="A159" s="20"/>
      <c r="B159" s="48"/>
      <c r="C159" s="20"/>
      <c r="D159" s="220"/>
      <c r="E159" s="221"/>
      <c r="F159" s="90">
        <f t="shared" si="10"/>
        <v>0</v>
      </c>
      <c r="G159" s="49"/>
      <c r="H159" s="33" t="s">
        <v>23</v>
      </c>
    </row>
    <row r="160" spans="1:8" x14ac:dyDescent="0.25">
      <c r="A160" s="25"/>
      <c r="B160" s="45"/>
      <c r="C160" s="45"/>
      <c r="F160" s="86">
        <f>SUM(F140:F159)</f>
        <v>0</v>
      </c>
      <c r="G160" s="46"/>
    </row>
    <row r="161" spans="1:7" x14ac:dyDescent="0.25">
      <c r="A161" s="25"/>
      <c r="B161" s="45"/>
      <c r="C161" s="50"/>
      <c r="F161" s="51"/>
      <c r="G161" s="51"/>
    </row>
    <row r="162" spans="1:7" ht="16.5" thickBot="1" x14ac:dyDescent="0.3">
      <c r="F162" s="80" t="s">
        <v>70</v>
      </c>
      <c r="G162" s="80" t="s">
        <v>71</v>
      </c>
    </row>
    <row r="163" spans="1:7" ht="47.65" customHeight="1" thickBot="1" x14ac:dyDescent="0.35">
      <c r="C163" s="215" t="s">
        <v>43</v>
      </c>
      <c r="D163" s="216"/>
      <c r="E163" s="54"/>
      <c r="F163" s="92">
        <f>F57+I104+D109+F135+F160</f>
        <v>0</v>
      </c>
      <c r="G163" s="92">
        <f>I57+I104+D109+F135+F160</f>
        <v>0</v>
      </c>
    </row>
  </sheetData>
  <sheetProtection algorithmName="SHA-512" hashValue="nlS11mdaXvBxP0p1nloR/SizkYs4TR5njiDAlen6/MqX1ZO6RZhb43WbFx+lS9S/u+JzLArGXGXEfSkIAVPlPQ==" saltValue="CcEPzSLfVZ7a85S6BAFwmg==" spinCount="100000" sheet="1" objects="1" scenarios="1"/>
  <mergeCells count="52">
    <mergeCell ref="D158:E158"/>
    <mergeCell ref="D150:E150"/>
    <mergeCell ref="D151:E151"/>
    <mergeCell ref="D152:E152"/>
    <mergeCell ref="D153:E153"/>
    <mergeCell ref="D154:E154"/>
    <mergeCell ref="D155:E155"/>
    <mergeCell ref="D156:E156"/>
    <mergeCell ref="D147:E147"/>
    <mergeCell ref="D148:E148"/>
    <mergeCell ref="D149:E149"/>
    <mergeCell ref="D157:E157"/>
    <mergeCell ref="D130:E130"/>
    <mergeCell ref="D145:E145"/>
    <mergeCell ref="D146:E146"/>
    <mergeCell ref="D131:E131"/>
    <mergeCell ref="D132:E132"/>
    <mergeCell ref="D133:E133"/>
    <mergeCell ref="D134:E134"/>
    <mergeCell ref="D143:E143"/>
    <mergeCell ref="D144:E144"/>
    <mergeCell ref="D125:E125"/>
    <mergeCell ref="D126:E126"/>
    <mergeCell ref="D127:E127"/>
    <mergeCell ref="D128:E128"/>
    <mergeCell ref="D129:E129"/>
    <mergeCell ref="D120:E120"/>
    <mergeCell ref="D121:E121"/>
    <mergeCell ref="D122:E122"/>
    <mergeCell ref="D123:E123"/>
    <mergeCell ref="D124:E124"/>
    <mergeCell ref="B109:C109"/>
    <mergeCell ref="G16:H16"/>
    <mergeCell ref="C163:D163"/>
    <mergeCell ref="D138:E138"/>
    <mergeCell ref="D139:E139"/>
    <mergeCell ref="D140:E140"/>
    <mergeCell ref="D141:E141"/>
    <mergeCell ref="D142:E142"/>
    <mergeCell ref="D159:E159"/>
    <mergeCell ref="D113:E113"/>
    <mergeCell ref="D114:E114"/>
    <mergeCell ref="D115:E115"/>
    <mergeCell ref="D116:E116"/>
    <mergeCell ref="D117:E117"/>
    <mergeCell ref="D118:E118"/>
    <mergeCell ref="D119:E119"/>
    <mergeCell ref="A6:D6"/>
    <mergeCell ref="B7:D7"/>
    <mergeCell ref="A9:D9"/>
    <mergeCell ref="B10:D10"/>
    <mergeCell ref="B106:C106"/>
  </mergeCells>
  <conditionalFormatting sqref="G17:G46 G48:G56">
    <cfRule type="expression" dxfId="31" priority="4" stopIfTrue="1">
      <formula>ISBLANK(F17)</formula>
    </cfRule>
  </conditionalFormatting>
  <conditionalFormatting sqref="F17:F56">
    <cfRule type="expression" dxfId="30" priority="5" stopIfTrue="1">
      <formula>ISBLANK(G17)</formula>
    </cfRule>
  </conditionalFormatting>
  <conditionalFormatting sqref="H17:H46 H48:H56">
    <cfRule type="expression" dxfId="29" priority="6" stopIfTrue="1">
      <formula>ISBLANK(F17)</formula>
    </cfRule>
  </conditionalFormatting>
  <conditionalFormatting sqref="G47">
    <cfRule type="expression" dxfId="28" priority="2" stopIfTrue="1">
      <formula>ISBLANK(F47)</formula>
    </cfRule>
  </conditionalFormatting>
  <conditionalFormatting sqref="H47">
    <cfRule type="expression" dxfId="27" priority="3" stopIfTrue="1">
      <formula>ISBLANK(F47)</formula>
    </cfRule>
  </conditionalFormatting>
  <dataValidations count="18">
    <dataValidation type="decimal" operator="greaterThanOrEqual" allowBlank="1" showInputMessage="1" showErrorMessage="1" error="Pour une seule dépense, ne renseigner que le montant HT ou le montant présenté si la TVA est récupérée (totalement ou partiellement)" sqref="G17:G56 G65366:G65405 G130902:G130941 G196438:G196477 G261974:G262013 G327510:G327549 G393046:G393085 G458582:G458621 G524118:G524157 G589654:G589693 G655190:G655229 G720726:G720765 G786262:G786301 G851798:G851837 G917334:G917373 G982870:G982909 D65554:E65593 D131090:E131129 D196626:E196665 D262162:E262201 D327698:E327737 D393234:E393273 D458770:E458809 D524306:E524345 D589842:E589881 D655378:E655417 D720914:E720953 D786450:E786489 D851986:E852025 D917522:E917561 D983058:E983097" xr:uid="{79E64872-49BA-4584-81A2-788EAF6994FE}">
      <formula1>ISBLANK(C17)</formula1>
    </dataValidation>
    <dataValidation type="custom" operator="greaterThanOrEqual" allowBlank="1" showInputMessage="1" showErrorMessage="1" error="Pour une seule dépense, ne renseigner que le montant HT ou le montant présenté si la TVA est récupérée (totalement ou partiellement)" sqref="F18:F56 F65367:F65405 F130903:F130941 F196439:F196477 F261975:F262013 F327511:F327549 F393047:F393085 F458583:F458621 F524119:F524157 F589655:F589693 F655191:F655229 F720727:F720765 F786263:F786301 F851799:F851837 F917335:F917373 F982871:F982909 C65555:C65593 C131091:C131129 C196627:C196665 C262163:C262201 C327699:C327737 C393235:C393273 C458771:C458809 C524307:C524345 C589843:C589881 C655379:C655417 C720915:C720953 C786451:C786489 C851987:C852025 C917523:C917561 C983059:C983097" xr:uid="{F4BC3498-0F5B-4A02-B97E-7D9C83BC7518}">
      <formula1>ISBLANK(D18)</formula1>
    </dataValidation>
    <dataValidation type="decimal" operator="greaterThanOrEqual" allowBlank="1" showInputMessage="1" showErrorMessage="1" error="Pour une seule dépense, ne renseigner que le montant HT ou le montant présenté si la TVA est récupérée (totalement ou partiellement)" sqref="H17:H56 H65366:H65405 H130902:H130941 H196438:H196477 H261974:H262013 H327510:H327549 H393046:H393085 H458582:H458621 H524118:H524157 H589654:H589693 H655190:H655229 H720726:H720765 H786262:H786301 H851798:H851837 H917334:H917373 H982870:H982909" xr:uid="{B030C27F-F004-4099-A44F-32F0C6A54E23}">
      <formula1>ISBLANK(F17)</formula1>
    </dataValidation>
    <dataValidation operator="greaterThan" allowBlank="1" showInputMessage="1" showErrorMessage="1" sqref="I63:I102 G65411:G65450 G130947:G130986 G196483:G196522 G262019:G262058 G327555:G327594 G393091:G393130 G458627:G458666 G524163:G524202 G589699:G589738 G655235:G655274 G720771:G720810 G786307:G786346 G851843:G851882 G917379:G917418 G982915:G982954 G983012:G983051 G65463:G65502 G130999:G131038 G196535:G196574 G262071:G262110 G327607:G327646 G393143:G393182 G458679:G458718 G524215:G524254 G589751:G589790 G655287:G655326 G720823:G720862 G786359:G786398 G851895:G851934 G917431:G917470 G982967:G983006 G65508:G65547 G131044:G131083 G196580:G196619 G262116:G262155 G327652:G327691 G393188:G393227 G458724:G458763 G524260:G524299 G589796:G589835 G655332:G655371 G720868:G720907 G786404:G786443 G851940:G851979 G917476:G917515" xr:uid="{228695CA-E70A-4603-8E58-DB7DCAFBD329}"/>
    <dataValidation type="decimal" allowBlank="1" showInputMessage="1" showErrorMessage="1" errorTitle="Format invalide" error="Vous devez renseigner une valeur numériqe." sqref="F982967:F983006 D65411:E65450 D130947:E130986 D196483:E196522 D262019:E262058 D327555:E327594 D393091:E393130 D458627:E458666 D524163:E524202 D589699:E589738 D655235:E655274 D720771:E720810 D786307:E786346 D851843:E851882 D917379:E917418 D982915:E982954 F65508:F65547 F131044:F131083 F196580:F196619 F262116:F262155 F327652:F327691 F393188:F393227 F458724:F458763 F524260:F524299 F589796:F589835 F655332:F655371 F720868:F720907 F786404:F786443 F851940:F851979 F917476:F917515 F983012:F983051 G63:G102 F65463:F65502 F130999:F131038 F196535:F196574 F262071:F262110 F327607:F327646 F393143:F393182 F458679:F458718 F524215:F524254 F589751:F589790 F655287:F655326 F720823:F720862 F786359:F786398 F851895:F851934 F917431:F917470" xr:uid="{233D7EC8-16E1-49B3-B8DE-819EB9860765}">
      <formula1>0</formula1>
      <formula2>10000000</formula2>
    </dataValidation>
    <dataValidation type="decimal" operator="greaterThanOrEqual" allowBlank="1" showInputMessage="1" showErrorMessage="1" error="Pour une seule dépense, ne renseigner que le montant HT ou le montant présenté si la TVA est récupérée (totalement ou partiellement)" sqref="F17 F65366 F130902 F196438 F261974 F327510 F393046 F458582 F524118 F589654 F655190 F720726 F786262 F851798 F917334 F982870 C65554 C131090 C196626 C262162 C327698 C393234 C458770 C524306 C589842 C655378 C720914 C786450 C851986 C917522 C983058" xr:uid="{AC34C0CE-5F3B-481A-8EEE-CA4D633F6D57}">
      <formula1>ISBLANK(D17)</formula1>
    </dataValidation>
    <dataValidation type="custom" operator="greaterThanOrEqual" allowBlank="1" showInputMessage="1" showErrorMessage="1" error="Le montant total des dépenses éligibles est inférieur à 50 000 €. Les recettes générées par l'opération n'ont pas à être renseignées. " sqref="C65651:C65670 C131187:C131206 C196723:C196742 C262259:C262278 C327795:C327814 C393331:C393350 C458867:C458886 C524403:C524422 C589939:C589958 C655475:C655494 C721011:C721030 C786547:C786566 C852083:C852102 C917619:C917638 C983155:C983174" xr:uid="{6B939957-9F12-40FB-8223-C6DB1F98EAAF}">
      <formula1>$D$161&gt;50000</formula1>
    </dataValidation>
    <dataValidation type="custom" operator="greaterThanOrEqual" allowBlank="1" showInputMessage="1" showErrorMessage="1" error="Le montant total des dépenses éligibles est inférieur à 1 000 000 €. Les recettes générées après la réalisation de l'opération n'ont pas à être renseignées. " sqref="C65677:C65696 C131213:C131232 C196749:C196768 C262285:C262304 C327821:C327840 C393357:C393376 C458893:C458912 C524429:C524448 C589965:C589984 C655501:C655520 C721037:C721056 C786573:C786592 C852109:C852128 C917645:C917664 C983181:C983200" xr:uid="{A78A5B47-9371-4279-B0EB-05F15F006950}">
      <formula1>$D$161&gt;100000</formula1>
    </dataValidation>
    <dataValidation type="list" allowBlank="1" showInputMessage="1" showErrorMessage="1" sqref="C115:C134 C65599:C65618 C131135:C131154 C196671:C196690 C262207:C262226 C327743:C327762 C393279:C393298 C458815:C458834 C524351:C524370 C589887:C589906 C655423:C655442 C720959:C720978 C786495:C786514 C852031:C852050 C917567:C917586 C983103:C983122" xr:uid="{52FE77EE-AF76-4561-ABDC-BEC198E2C7D4}">
      <formula1>"jours,heures"</formula1>
    </dataValidation>
    <dataValidation type="decimal" operator="greaterThanOrEqual" allowBlank="1" showInputMessage="1" showErrorMessage="1" sqref="B115:B134 B65599:B65618 B131135:B131154 B196671:B196690 B262207:B262226 B327743:B327762 B393279:B393298 B458815:B458834 B524351:B524370 B589887:B589906 B655423:B655442 B720959:B720978 B786495:B786514 B852031:B852050 B917567:B917586 B983103:B983122 D140:D159 D65599:G65618 D131135:G131154 D196671:G196690 D262207:G262226 D327743:G327762 D393279:G393298 D458815:G458834 D524351:G524370 D589887:G589906 D655423:G655442 D720959:G720978 D786495:G786514 D852031:G852050 D917567:G917586 D983103:G983122 B983128:B983147 D65624:G65643 D131160:G131179 D196696:G196715 D262232:G262251 D327768:G327787 D393304:G393323 D458840:G458859 D524376:G524395 D589912:G589931 D655448:G655467 D720984:G721003 D786520:G786539 D852056:G852075 D917592:G917611 D983128:G983147 B140:B159 B65624:B65643 B131160:B131179 B196696:B196715 B262232:B262251 B327768:B327787 B393304:B393323 B458840:B458859 B524376:B524395 B589912:B589931 B655448:B655467 B720984:B721003 B786520:B786539 B852056:B852075 B917592:B917611 F140:G159 F115:G134 D115:D134" xr:uid="{4F934769-A595-4CEF-A8F4-D3129C1E7D58}">
      <formula1>0</formula1>
    </dataValidation>
    <dataValidation type="list" allowBlank="1" showInputMessage="1" showErrorMessage="1" sqref="A982870:A982909 A65366:A65405 A130902:A130941 A196438:A196477 A261974:A262013 A327510:A327549 A393046:A393085 A458582:A458621 A524118:A524157 A589654:A589693 A655190:A655229 A720726:A720765 A786262:A786301 A851798:A851837 A917334:A917373" xr:uid="{1348C2F3-FC3F-4FF1-81FD-9962CF2C3018}">
      <formula1>"Dépenses d'investissement matériel et immatériel, Prestations de service"</formula1>
    </dataValidation>
    <dataValidation type="textLength" operator="lessThanOrEqual" allowBlank="1" showInputMessage="1" showErrorMessage="1" error="Le libellé de l'opération ne doit pas dépasser 96 caractères" sqref="B10:C10 B65360:C65360 B130896:C130896 B196432:C196432 B261968:C261968 B327504:C327504 B393040:C393040 B458576:C458576 B524112:C524112 B589648:C589648 B655184:C655184 B720720:C720720 B786256:C786256 B851792:C851792 B917328:C917328 B982864:C982864" xr:uid="{84384FEA-0AEF-4516-BB2D-DB33B11838AB}">
      <formula1>96</formula1>
    </dataValidation>
    <dataValidation type="decimal" operator="greaterThan" allowBlank="1" showInputMessage="1" showErrorMessage="1" sqref="H63:H102 F65411:F65450 F130947:F130986 F196483:F196522 F262019:F262058 F327555:F327594 F393091:F393130 F458627:F458666 F524163:F524202 F589699:F589738 F655235:F655274 F720771:F720810 F786307:F786346 F851843:F851882 F917379:F917418 F982915:F982954" xr:uid="{5B495778-B371-4DAE-B838-7D83867A145C}">
      <formula1>0</formula1>
    </dataValidation>
    <dataValidation type="list" allowBlank="1" showInputMessage="1" showErrorMessage="1" sqref="A65463:A65502 A130999:A131038 A196535:A196574 A262071:A262110 A327607:A327646 A393143:A393182 A458679:A458718 A524215:A524254 A589751:A589790 A655287:A655326 A720823:A720862 A786359:A786398 A851895:A851934 A917431:A917470 A982967:A983006" xr:uid="{60F4FB8F-5EE7-4870-9B5B-C6061E98E8F6}">
      <formula1>"Frais de restauration,Frais de logement,Frais de mission à l'étranger (UE)"</formula1>
    </dataValidation>
    <dataValidation type="decimal" operator="greaterThanOrEqual" allowBlank="1" showInputMessage="1" showErrorMessage="1" error="Pour une seule dépense, ne renseigner que le montant HT ou le montant présenté si la TVA est récupérée (totalement ou partiellement)" sqref="F65554:F65593 F983058:F983097 F917522:F917561 F851986:F852025 F786450:F786489 F720914:F720953 F655378:F655417 F589842:F589881 F524306:F524345 F458770:F458809 F393234:F393273 F327698:F327737 F262162:F262201 F196626:F196665 F131090:F131129" xr:uid="{B8B0B842-3B90-4EE6-9A4B-D30F858DADE6}">
      <formula1>ISBLANK(C65554)</formula1>
    </dataValidation>
    <dataValidation type="list" allowBlank="1" showInputMessage="1" showErrorMessage="1" sqref="D106" xr:uid="{DA7D95E3-D2EF-4C32-B36B-EF6CC9E901A9}">
      <formula1>$AA$1:$AA$2</formula1>
    </dataValidation>
    <dataValidation type="list" allowBlank="1" showInputMessage="1" showErrorMessage="1" sqref="A17:A56" xr:uid="{EEE91C67-2BC5-4755-ACC0-AC000D802D77}">
      <formula1>"Travaux,Acquisition matériel ou équipements,Prestation de service,Amortissement"</formula1>
    </dataValidation>
    <dataValidation type="list" allowBlank="1" showInputMessage="1" showErrorMessage="1" sqref="A140:A159" xr:uid="{8A6C7117-3E04-4DD8-A188-A43D7985D924}">
      <mc:AlternateContent xmlns:x12ac="http://schemas.microsoft.com/office/spreadsheetml/2011/1/ac" xmlns:mc="http://schemas.openxmlformats.org/markup-compatibility/2006">
        <mc:Choice Requires="x12ac">
          <x12ac:list>"Bien (salle, terrain, équipement, matériels…)",Service (activité professionnelle…)</x12ac:list>
        </mc:Choice>
        <mc:Fallback>
          <formula1>"Bien (salle, terrain, équipement, matériels…),Service (activité professionnelle…)"</formula1>
        </mc:Fallback>
      </mc:AlternateContent>
    </dataValidation>
  </dataValidations>
  <pageMargins left="0.25" right="0.25" top="0.75" bottom="0.75" header="0.3" footer="0.3"/>
  <pageSetup paperSize="8" scale="8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15822-A791-4914-92C6-5D1F108334D6}">
  <dimension ref="A1:C14"/>
  <sheetViews>
    <sheetView workbookViewId="0">
      <selection activeCell="C21" sqref="C21"/>
    </sheetView>
  </sheetViews>
  <sheetFormatPr baseColWidth="10" defaultColWidth="11" defaultRowHeight="15" x14ac:dyDescent="0.25"/>
  <cols>
    <col min="1" max="1" width="41.7109375" style="186" customWidth="1"/>
    <col min="2" max="2" width="24" style="103" customWidth="1"/>
    <col min="3" max="3" width="25.42578125" style="103" customWidth="1"/>
    <col min="4" max="16384" width="11" style="103"/>
  </cols>
  <sheetData>
    <row r="1" spans="1:3" ht="19.149999999999999" x14ac:dyDescent="0.35">
      <c r="A1" s="179" t="s">
        <v>83</v>
      </c>
    </row>
    <row r="2" spans="1:3" ht="31.5" x14ac:dyDescent="0.25">
      <c r="A2" s="180"/>
      <c r="B2" s="181" t="s">
        <v>9</v>
      </c>
      <c r="C2" s="181" t="s">
        <v>69</v>
      </c>
    </row>
    <row r="3" spans="1:3" ht="15.75" x14ac:dyDescent="0.25">
      <c r="A3" s="182" t="s">
        <v>57</v>
      </c>
      <c r="B3" s="183">
        <f>SUMIF('Instruction Part 1'!A17:A56,"Travaux",'Instruction Part 2'!F17:F56)+SUMIF('Instruction Part 2'!A17:A56,"Travaux",'Dépenses Part 2'!F17:F56)+SUMIF('Instruction Part 3'!A17:A56,"Travaux",'Instruction Part 3'!F17:F56)+SUMIF('Instruction Part 4'!A17:A56,"Travaux",'Instruction Part 4'!F17:F56)</f>
        <v>0</v>
      </c>
      <c r="C3" s="183">
        <f>SUMIF('Instruction Part 1'!A17:A56,"Travaux",'Instruction Part 1'!I17:I56)+SUMIF('Instruction Part 2'!A17:A56,"Travaux",'Instruction Part 2'!I17:I56)+SUMIF('Instruction Part 3'!A17:A56,"Travaux",'Instruction Part 3'!I17:I56)+SUMIF('Instruction Part 4'!A17:A56,"Travaux",'Instruction Part 4'!I17:I56)</f>
        <v>0</v>
      </c>
    </row>
    <row r="4" spans="1:3" ht="15.75" x14ac:dyDescent="0.25">
      <c r="A4" s="182" t="s">
        <v>58</v>
      </c>
      <c r="B4" s="183">
        <f>SUMIF('Instruction Part 1'!A17:A56,"Acquisition matériel ou équipements",'Instruction Part 1'!F17:F56)+SUMIF('Instruction Part 2'!A17:A56,"Acquisition matériel ou équipements",'Instruction Part 2'!F17:F56)+SUMIF('Instruction Part 3'!A17:A56,"Acquisition matériel ou équipements",'Instruction Part 3'!F17:F56)+SUMIF('Instruction Part 4'!A17:A56,"Acquisition matériel ou équipements",'Instruction Part 4'!F17:F56)</f>
        <v>0</v>
      </c>
      <c r="C4" s="183">
        <f>SUMIF('Instruction Part 1'!A17:A56,"Acquisition matériel ou équipements",'Instruction Part 1'!I17:I56)+SUMIF('Instruction Part 2'!A17:A56,"Acquisition matériel ou équipements",'Instruction Part 2'!I17:I56)+SUMIF('Instruction Part 3'!A17:A56,"Acquisition matériel ou équipements",'Instruction Part 3'!I17:I56)+SUMIF('Instruction Part 4'!A17:A56,"Acquisition matériel ou équipements",'Instruction Part 4'!I17:I56)</f>
        <v>0</v>
      </c>
    </row>
    <row r="5" spans="1:3" ht="15.75" x14ac:dyDescent="0.25">
      <c r="A5" s="182" t="s">
        <v>59</v>
      </c>
      <c r="B5" s="183">
        <f>SUMIF('Instruction Part 1'!A17:A56,"Prestation de service",'Instruction Part 1'!F17:F56)+SUMIF('Instruction Part 2'!A17:A56,"Prestation de service",'Instruction Part 2'!F17:F56)+SUMIF('Instruction Part 3'!A17:A56,"Prestation de service",'Instruction Part 3'!F17:F56)+SUMIF('Instruction Part 4'!A17:A56,"Prestation de service",'Instruction Part 4'!F17:F56)</f>
        <v>0</v>
      </c>
      <c r="C5" s="183">
        <f>SUMIF('Instruction Part 1'!A17:A56,"Prestation de service",'Instruction Part 1'!I17:I56)+SUMIF('Instruction Part 2'!A17:A56,"Prestation de service",'Instruction Part 2'!I17:I56)+SUMIF('Instruction Part 3'!A17:A56,"Prestation de service",'Instruction Part 3'!I17:I56)+SUMIF('Instruction Part 4'!A17:A56,"Prestation de service",'Instruction Part 4'!I17:I56)</f>
        <v>0</v>
      </c>
    </row>
    <row r="6" spans="1:3" ht="15.75" x14ac:dyDescent="0.25">
      <c r="A6" s="182" t="s">
        <v>60</v>
      </c>
      <c r="B6" s="183">
        <f>SUM(B7:B8)</f>
        <v>0</v>
      </c>
      <c r="C6" s="183">
        <f>SUM(C7:C8)</f>
        <v>0</v>
      </c>
    </row>
    <row r="7" spans="1:3" x14ac:dyDescent="0.25">
      <c r="A7" s="184" t="s">
        <v>61</v>
      </c>
      <c r="B7" s="185">
        <f>'Instruction Part 1'!I104+'Instruction Part 2'!I104+'Instruction Part 3'!I104+'Instruction Part 4'!I104</f>
        <v>0</v>
      </c>
      <c r="C7" s="185">
        <f>'Instruction Part 1'!I104+'Instruction Part 2'!I104+'Instruction Part 3'!I104+'Instruction Part 4'!I104</f>
        <v>0</v>
      </c>
    </row>
    <row r="8" spans="1:3" x14ac:dyDescent="0.25">
      <c r="A8" s="184" t="s">
        <v>62</v>
      </c>
      <c r="B8" s="185">
        <f>'Instruction Part 1'!D109+'Instruction Part 2'!D109+'Instruction Part 3'!D109+'Instruction Part 4'!D109</f>
        <v>0</v>
      </c>
      <c r="C8" s="185">
        <f>'Instruction Part 1'!D109+'Instruction Part 2'!D109+'Instruction Part 3'!D109+'Instruction Part 4'!D109</f>
        <v>0</v>
      </c>
    </row>
    <row r="9" spans="1:3" ht="15.75" x14ac:dyDescent="0.25">
      <c r="A9" s="182" t="s">
        <v>63</v>
      </c>
      <c r="B9" s="183">
        <f>SUMIF('Instruction Part 1'!A17:A56,"Amortissement",'Instruction Part 1'!F17:F56)+SUMIF('Instruction Part 2'!A17:A56,"Amortissement",'Instruction Part 2'!F17:F56)+SUMIF('Instruction Part 3'!A17:A56,"Amortissement",'Instruction Part 3'!F17:F56)+SUMIF('Instruction Part 4'!A17:A56,"Amortissement",'Instruction Part 4'!F17:F56)</f>
        <v>0</v>
      </c>
      <c r="C9" s="183">
        <f>SUMIF('Instruction Part 1'!A17:A56,"Amortissement",'Instruction Part 1'!I17:I56)+SUMIF('Instruction Part 2'!A17:A56,"Amortissement",'Instruction Part 2'!I17:I56)+SUMIF('Instruction Part 3'!A17:A56,"Amortissement",'Instruction Part 3'!I17:I56)+SUMIF('Instruction Part 4'!A17:A56,"Amortissement",'Instruction Part 4'!I17:I56)</f>
        <v>0</v>
      </c>
    </row>
    <row r="10" spans="1:3" ht="15.75" x14ac:dyDescent="0.25">
      <c r="A10" s="182" t="s">
        <v>64</v>
      </c>
      <c r="B10" s="183">
        <f>SUM(B11:B13)</f>
        <v>0</v>
      </c>
      <c r="C10" s="183">
        <f>SUM(C11:C13)</f>
        <v>0</v>
      </c>
    </row>
    <row r="11" spans="1:3" ht="25.5" x14ac:dyDescent="0.25">
      <c r="A11" s="184" t="s">
        <v>65</v>
      </c>
      <c r="B11" s="185">
        <f>SUMIF('Instruction Part 1'!A140:A159,"Bien (salle, terrain, équipement, matériels…)",'Instruction Part 1'!F140:F159)+SUMIF('Instruction Part 2'!A140:A159,"Bien (salle, terrain, équipement, matériels…)",'Instruction Part 2'!F140:F159)+SUMIF('Instruction Part 3'!A140:A159,"Bien (salle, terrain, équipement, matériels…)",'Instruction Part 3'!F140:F159)+SUMIF('Instruction Part 4'!A140:A159,"Bien (salle, terrain, équipement, matériels…)",'Instruction Part 4'!F140:F159)</f>
        <v>0</v>
      </c>
      <c r="C11" s="185">
        <f>SUMIF('Instruction Part 1'!A140:A159,"Bien (salle, terrain, équipement, matériels…)",'Instruction Part 1'!F140:F159)+SUMIF('Instruction Part 2'!A140:A159,"Bien (salle, terrain, équipement, matériels…)",'Instruction Part 2'!F140:F159)+SUMIF('Instruction Part 3'!A140:A159,"Bien (salle, terrain, équipement, matériels…)",'Instruction Part 3'!F140:F159)+SUMIF('Instruction Part 4'!A140:A159,"Bien (salle, terrain, équipement, matériels…)",'Instruction Part 4'!F140:F159)</f>
        <v>0</v>
      </c>
    </row>
    <row r="12" spans="1:3" x14ac:dyDescent="0.25">
      <c r="A12" s="184" t="s">
        <v>66</v>
      </c>
      <c r="B12" s="185">
        <f>SUMIF('Instruction Part 1'!A140:A159,"Service (activité professionnelle…)",'Instruction Part 1'!F140:F159)+SUMIF('Instruction Part 2'!A140:A159,"Service (activité professionnelle…)",'Instruction Part 2'!F140:F159)+SUMIF('Instruction Part 3'!A140:A159,"Service (activité professionnelle…)",'Instruction Part 3'!F140:F159)+SUMIF('Instruction Part 4'!A140:A159,"Service (activité professionnelle…)",'Instruction Part 4'!F140:F159)</f>
        <v>0</v>
      </c>
      <c r="C12" s="185">
        <f>SUMIF('Instruction Part 1'!A140:A159,"Service (activité professionnelle…)",'Instruction Part 1'!F140:F159)+SUMIF('Instruction Part 2'!A140:A159,"Service (activité professionnelle…)",'Instruction Part 2'!F140:F159)+SUMIF('Instruction Part 3'!A140:A159,"Service (activité professionnelle…)",'Instruction Part 3'!F140:F159)+SUMIF('Instruction Part 4'!A140:A159,"Service (activité professionnelle…)",'Instruction Part 4'!F140:F159)</f>
        <v>0</v>
      </c>
    </row>
    <row r="13" spans="1:3" x14ac:dyDescent="0.25">
      <c r="A13" s="184" t="s">
        <v>67</v>
      </c>
      <c r="B13" s="185">
        <f>'Instruction Part 1'!F135+'Instruction Part 2'!F135+'Instruction Part 3'!F135+'Instruction Part 4'!F135</f>
        <v>0</v>
      </c>
      <c r="C13" s="185">
        <f>'Instruction Part 1'!F135+'Instruction Part 2'!F135+'Instruction Part 3'!F135+'Instruction Part 4'!F135</f>
        <v>0</v>
      </c>
    </row>
    <row r="14" spans="1:3" ht="15.75" x14ac:dyDescent="0.25">
      <c r="A14" s="182" t="s">
        <v>68</v>
      </c>
      <c r="B14" s="183">
        <f>B3+B4+B5+B6+B9+B10</f>
        <v>0</v>
      </c>
      <c r="C14" s="183">
        <f>C3+C4+C5+C6+C9+C10</f>
        <v>0</v>
      </c>
    </row>
  </sheetData>
  <sheetProtection algorithmName="SHA-512" hashValue="eV7avHbwy2cW4zVLsPp0fOONbh1TPmiqZbfkhDybPPrgNOmFOqcJDbb2Wwg1PpTTRADkVZkKT2XJZBqORsod8w==" saltValue="QBpVspwY2M+R/vZAh3n/1w=="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CF541-E034-411D-B4FC-745E0B783739}">
  <dimension ref="A1:AA163"/>
  <sheetViews>
    <sheetView zoomScale="90" zoomScaleNormal="90" workbookViewId="0"/>
  </sheetViews>
  <sheetFormatPr baseColWidth="10" defaultRowHeight="15" x14ac:dyDescent="0.25"/>
  <cols>
    <col min="1" max="1" width="35.5703125" style="3" customWidth="1"/>
    <col min="2" max="2" width="26.42578125" style="3" customWidth="1"/>
    <col min="3" max="3" width="31" style="3" customWidth="1"/>
    <col min="4" max="4" width="29.28515625" style="3" customWidth="1"/>
    <col min="5" max="5" width="17.140625" style="3" customWidth="1"/>
    <col min="6" max="6" width="30.85546875" style="3" customWidth="1"/>
    <col min="7" max="7" width="17.42578125" style="3" customWidth="1"/>
    <col min="8" max="8" width="30.85546875" style="3" customWidth="1"/>
    <col min="9" max="9" width="19.42578125" customWidth="1"/>
  </cols>
  <sheetData>
    <row r="1" spans="1:27" s="63" customFormat="1" ht="30.6" x14ac:dyDescent="0.25">
      <c r="A1" s="60" t="s">
        <v>0</v>
      </c>
      <c r="B1" s="60"/>
      <c r="C1" s="61"/>
      <c r="D1" s="61"/>
      <c r="E1" s="61"/>
      <c r="F1" s="62"/>
      <c r="G1" s="62"/>
      <c r="H1" s="62"/>
      <c r="AA1" s="63" t="s">
        <v>24</v>
      </c>
    </row>
    <row r="2" spans="1:27" s="63" customFormat="1" ht="18.399999999999999" x14ac:dyDescent="0.25">
      <c r="A2" s="64" t="s">
        <v>45</v>
      </c>
      <c r="B2" s="61"/>
      <c r="C2" s="64"/>
      <c r="D2" s="65"/>
      <c r="E2" s="65"/>
      <c r="F2" s="62"/>
      <c r="G2" s="62"/>
      <c r="H2" s="62"/>
      <c r="AA2" s="63" t="s">
        <v>55</v>
      </c>
    </row>
    <row r="3" spans="1:27" ht="14.25" x14ac:dyDescent="0.25">
      <c r="A3" s="59" t="s">
        <v>81</v>
      </c>
      <c r="B3" s="1"/>
      <c r="C3" s="1"/>
      <c r="D3" s="2"/>
      <c r="E3" s="2"/>
    </row>
    <row r="4" spans="1:27" s="63" customFormat="1" ht="26.25" x14ac:dyDescent="0.4">
      <c r="A4" s="66" t="s">
        <v>44</v>
      </c>
      <c r="B4" s="64"/>
      <c r="C4" s="61"/>
      <c r="D4" s="64"/>
      <c r="E4" s="64"/>
      <c r="F4" s="64"/>
      <c r="G4" s="64"/>
      <c r="H4" s="64"/>
    </row>
    <row r="5" spans="1:27" ht="21.2" x14ac:dyDescent="0.35">
      <c r="A5" s="6"/>
      <c r="B5" s="7"/>
      <c r="C5" s="8"/>
      <c r="D5" s="7"/>
      <c r="E5" s="7"/>
      <c r="H5" s="7"/>
    </row>
    <row r="6" spans="1:27" ht="15.6" x14ac:dyDescent="0.25">
      <c r="A6" s="203" t="s">
        <v>1</v>
      </c>
      <c r="B6" s="204"/>
      <c r="C6" s="204"/>
      <c r="D6" s="205"/>
      <c r="E6" s="52"/>
      <c r="H6" s="9"/>
    </row>
    <row r="7" spans="1:27" x14ac:dyDescent="0.25">
      <c r="A7" s="10" t="s">
        <v>2</v>
      </c>
      <c r="B7" s="206"/>
      <c r="C7" s="207"/>
      <c r="D7" s="208"/>
      <c r="E7" s="52"/>
      <c r="H7"/>
    </row>
    <row r="8" spans="1:27" ht="15.6" x14ac:dyDescent="0.25">
      <c r="A8" s="11"/>
      <c r="B8" s="12"/>
      <c r="C8" s="13"/>
      <c r="D8" s="4"/>
      <c r="E8" s="4"/>
      <c r="H8" s="4"/>
    </row>
    <row r="9" spans="1:27" ht="15.75" x14ac:dyDescent="0.25">
      <c r="A9" s="203" t="s">
        <v>3</v>
      </c>
      <c r="B9" s="204"/>
      <c r="C9" s="204"/>
      <c r="D9" s="205"/>
      <c r="E9" s="52"/>
      <c r="H9" s="14"/>
    </row>
    <row r="10" spans="1:27" x14ac:dyDescent="0.25">
      <c r="A10" s="15" t="s">
        <v>4</v>
      </c>
      <c r="B10" s="206"/>
      <c r="C10" s="209"/>
      <c r="D10" s="208"/>
      <c r="E10" s="52"/>
    </row>
    <row r="11" spans="1:27" ht="14.25" x14ac:dyDescent="0.25">
      <c r="A11" s="4"/>
      <c r="B11" s="16"/>
      <c r="C11" s="4"/>
      <c r="D11" s="17"/>
      <c r="E11" s="17"/>
      <c r="F11" s="17"/>
      <c r="G11" s="2"/>
    </row>
    <row r="12" spans="1:27" ht="18" x14ac:dyDescent="0.25">
      <c r="A12" s="87" t="s">
        <v>78</v>
      </c>
      <c r="B12" s="16"/>
      <c r="C12" s="4"/>
      <c r="D12" s="17"/>
      <c r="E12" s="17"/>
      <c r="F12" s="17"/>
      <c r="G12" s="17"/>
      <c r="H12" s="17"/>
    </row>
    <row r="13" spans="1:27" ht="15.6" x14ac:dyDescent="0.25">
      <c r="A13" s="18"/>
      <c r="B13" s="16"/>
      <c r="C13" s="4"/>
      <c r="D13" s="17"/>
      <c r="E13" s="17"/>
      <c r="F13" s="17"/>
      <c r="G13" s="17"/>
      <c r="H13" s="17"/>
    </row>
    <row r="14" spans="1:27" ht="15.6" x14ac:dyDescent="0.25">
      <c r="A14" s="18"/>
      <c r="B14" s="9"/>
      <c r="C14" s="9"/>
      <c r="D14" s="19"/>
      <c r="E14" s="19"/>
      <c r="F14" s="19"/>
      <c r="G14" s="19"/>
      <c r="H14" s="19"/>
    </row>
    <row r="15" spans="1:27" ht="31.5" x14ac:dyDescent="0.25">
      <c r="A15" s="67" t="s">
        <v>5</v>
      </c>
      <c r="B15" s="67" t="s">
        <v>6</v>
      </c>
      <c r="C15" s="67" t="s">
        <v>7</v>
      </c>
      <c r="D15" s="67" t="s">
        <v>8</v>
      </c>
      <c r="E15" s="68"/>
      <c r="F15" s="69" t="s">
        <v>9</v>
      </c>
      <c r="G15" s="70" t="s">
        <v>10</v>
      </c>
      <c r="H15" s="67" t="s">
        <v>76</v>
      </c>
      <c r="I15" s="69" t="s">
        <v>69</v>
      </c>
    </row>
    <row r="16" spans="1:27" ht="38.25" x14ac:dyDescent="0.25">
      <c r="A16" s="71" t="s">
        <v>77</v>
      </c>
      <c r="B16" s="72" t="s">
        <v>11</v>
      </c>
      <c r="C16" s="71" t="s">
        <v>12</v>
      </c>
      <c r="D16" s="71" t="s">
        <v>13</v>
      </c>
      <c r="E16" s="73"/>
      <c r="F16" s="74" t="s">
        <v>14</v>
      </c>
      <c r="G16" s="213" t="s">
        <v>15</v>
      </c>
      <c r="H16" s="214"/>
      <c r="I16" s="75"/>
    </row>
    <row r="17" spans="1:9" x14ac:dyDescent="0.25">
      <c r="A17" s="20"/>
      <c r="B17" s="21"/>
      <c r="C17" s="21"/>
      <c r="D17" s="21"/>
      <c r="E17" s="53"/>
      <c r="F17" s="22"/>
      <c r="G17" s="23"/>
      <c r="H17" s="23"/>
      <c r="I17" s="79">
        <f>G17+H17</f>
        <v>0</v>
      </c>
    </row>
    <row r="18" spans="1:9" x14ac:dyDescent="0.25">
      <c r="A18" s="20"/>
      <c r="B18" s="21"/>
      <c r="C18" s="21"/>
      <c r="D18" s="21"/>
      <c r="E18" s="53"/>
      <c r="F18" s="22"/>
      <c r="G18" s="23"/>
      <c r="H18" s="23"/>
      <c r="I18" s="79">
        <f t="shared" ref="I18:I57" si="0">G18+H18</f>
        <v>0</v>
      </c>
    </row>
    <row r="19" spans="1:9" x14ac:dyDescent="0.25">
      <c r="A19" s="20"/>
      <c r="B19" s="21"/>
      <c r="C19" s="21"/>
      <c r="D19" s="21"/>
      <c r="E19" s="53"/>
      <c r="F19" s="22"/>
      <c r="G19" s="23"/>
      <c r="H19" s="23"/>
      <c r="I19" s="79">
        <f t="shared" si="0"/>
        <v>0</v>
      </c>
    </row>
    <row r="20" spans="1:9" x14ac:dyDescent="0.25">
      <c r="A20" s="20"/>
      <c r="B20" s="21"/>
      <c r="C20" s="21"/>
      <c r="D20" s="21"/>
      <c r="E20" s="53"/>
      <c r="F20" s="22"/>
      <c r="G20" s="23"/>
      <c r="H20" s="23"/>
      <c r="I20" s="79">
        <f t="shared" si="0"/>
        <v>0</v>
      </c>
    </row>
    <row r="21" spans="1:9" x14ac:dyDescent="0.25">
      <c r="A21" s="20"/>
      <c r="B21" s="21"/>
      <c r="C21" s="21"/>
      <c r="D21" s="21"/>
      <c r="E21" s="53"/>
      <c r="F21" s="22"/>
      <c r="G21" s="23"/>
      <c r="H21" s="23"/>
      <c r="I21" s="79">
        <f t="shared" si="0"/>
        <v>0</v>
      </c>
    </row>
    <row r="22" spans="1:9" x14ac:dyDescent="0.25">
      <c r="A22" s="20"/>
      <c r="B22" s="21"/>
      <c r="C22" s="21"/>
      <c r="D22" s="21"/>
      <c r="E22" s="53"/>
      <c r="F22" s="22"/>
      <c r="G22" s="23"/>
      <c r="H22" s="23"/>
      <c r="I22" s="79">
        <f t="shared" si="0"/>
        <v>0</v>
      </c>
    </row>
    <row r="23" spans="1:9" x14ac:dyDescent="0.25">
      <c r="A23" s="20"/>
      <c r="B23" s="21"/>
      <c r="C23" s="21"/>
      <c r="D23" s="21"/>
      <c r="E23" s="53"/>
      <c r="F23" s="22"/>
      <c r="G23" s="23"/>
      <c r="H23" s="23"/>
      <c r="I23" s="79">
        <f t="shared" si="0"/>
        <v>0</v>
      </c>
    </row>
    <row r="24" spans="1:9" x14ac:dyDescent="0.25">
      <c r="A24" s="20"/>
      <c r="B24" s="21"/>
      <c r="C24" s="21"/>
      <c r="D24" s="21"/>
      <c r="E24" s="53"/>
      <c r="F24" s="22"/>
      <c r="G24" s="23"/>
      <c r="H24" s="23"/>
      <c r="I24" s="79">
        <f t="shared" si="0"/>
        <v>0</v>
      </c>
    </row>
    <row r="25" spans="1:9" x14ac:dyDescent="0.25">
      <c r="A25" s="20"/>
      <c r="B25" s="21"/>
      <c r="C25" s="21"/>
      <c r="D25" s="21"/>
      <c r="E25" s="53"/>
      <c r="F25" s="22"/>
      <c r="G25" s="23"/>
      <c r="H25" s="23"/>
      <c r="I25" s="79">
        <f t="shared" si="0"/>
        <v>0</v>
      </c>
    </row>
    <row r="26" spans="1:9" x14ac:dyDescent="0.25">
      <c r="A26" s="20"/>
      <c r="B26" s="21"/>
      <c r="C26" s="21"/>
      <c r="D26" s="21"/>
      <c r="E26" s="53"/>
      <c r="F26" s="22"/>
      <c r="G26" s="23"/>
      <c r="H26" s="23"/>
      <c r="I26" s="79">
        <f t="shared" si="0"/>
        <v>0</v>
      </c>
    </row>
    <row r="27" spans="1:9" x14ac:dyDescent="0.25">
      <c r="A27" s="20"/>
      <c r="B27" s="21"/>
      <c r="C27" s="21"/>
      <c r="D27" s="21"/>
      <c r="E27" s="53"/>
      <c r="F27" s="22"/>
      <c r="G27" s="23"/>
      <c r="H27" s="23"/>
      <c r="I27" s="79">
        <f t="shared" si="0"/>
        <v>0</v>
      </c>
    </row>
    <row r="28" spans="1:9" x14ac:dyDescent="0.25">
      <c r="A28" s="20"/>
      <c r="B28" s="21"/>
      <c r="C28" s="21"/>
      <c r="D28" s="21"/>
      <c r="E28" s="53"/>
      <c r="F28" s="22"/>
      <c r="G28" s="23"/>
      <c r="H28" s="23"/>
      <c r="I28" s="79">
        <f t="shared" si="0"/>
        <v>0</v>
      </c>
    </row>
    <row r="29" spans="1:9" x14ac:dyDescent="0.25">
      <c r="A29" s="20"/>
      <c r="B29" s="21"/>
      <c r="C29" s="21"/>
      <c r="D29" s="21"/>
      <c r="E29" s="53"/>
      <c r="F29" s="22"/>
      <c r="G29" s="23"/>
      <c r="H29" s="23"/>
      <c r="I29" s="79">
        <f t="shared" si="0"/>
        <v>0</v>
      </c>
    </row>
    <row r="30" spans="1:9" x14ac:dyDescent="0.25">
      <c r="A30" s="20"/>
      <c r="B30" s="21"/>
      <c r="C30" s="21"/>
      <c r="D30" s="21"/>
      <c r="E30" s="53"/>
      <c r="F30" s="22"/>
      <c r="G30" s="23"/>
      <c r="H30" s="23"/>
      <c r="I30" s="79">
        <f t="shared" si="0"/>
        <v>0</v>
      </c>
    </row>
    <row r="31" spans="1:9" x14ac:dyDescent="0.25">
      <c r="A31" s="20"/>
      <c r="B31" s="21"/>
      <c r="C31" s="21"/>
      <c r="D31" s="21"/>
      <c r="E31" s="53"/>
      <c r="F31" s="22"/>
      <c r="G31" s="23"/>
      <c r="H31" s="23"/>
      <c r="I31" s="79">
        <f t="shared" si="0"/>
        <v>0</v>
      </c>
    </row>
    <row r="32" spans="1:9" x14ac:dyDescent="0.25">
      <c r="A32" s="20"/>
      <c r="B32" s="21"/>
      <c r="C32" s="21"/>
      <c r="D32" s="21"/>
      <c r="E32" s="53"/>
      <c r="F32" s="22"/>
      <c r="G32" s="23"/>
      <c r="H32" s="23"/>
      <c r="I32" s="79">
        <f t="shared" si="0"/>
        <v>0</v>
      </c>
    </row>
    <row r="33" spans="1:9" x14ac:dyDescent="0.25">
      <c r="A33" s="20"/>
      <c r="B33" s="21"/>
      <c r="C33" s="21"/>
      <c r="D33" s="21"/>
      <c r="E33" s="53"/>
      <c r="F33" s="22"/>
      <c r="G33" s="23"/>
      <c r="H33" s="23"/>
      <c r="I33" s="79">
        <f t="shared" si="0"/>
        <v>0</v>
      </c>
    </row>
    <row r="34" spans="1:9" x14ac:dyDescent="0.25">
      <c r="A34" s="20"/>
      <c r="B34" s="21"/>
      <c r="C34" s="21"/>
      <c r="D34" s="21"/>
      <c r="E34" s="53"/>
      <c r="F34" s="22"/>
      <c r="G34" s="23"/>
      <c r="H34" s="23"/>
      <c r="I34" s="79">
        <f t="shared" si="0"/>
        <v>0</v>
      </c>
    </row>
    <row r="35" spans="1:9" x14ac:dyDescent="0.25">
      <c r="A35" s="20"/>
      <c r="B35" s="21"/>
      <c r="C35" s="21"/>
      <c r="D35" s="21"/>
      <c r="E35" s="53"/>
      <c r="F35" s="22"/>
      <c r="G35" s="23"/>
      <c r="H35" s="23"/>
      <c r="I35" s="79">
        <f t="shared" si="0"/>
        <v>0</v>
      </c>
    </row>
    <row r="36" spans="1:9" x14ac:dyDescent="0.25">
      <c r="A36" s="20"/>
      <c r="B36" s="21"/>
      <c r="C36" s="21"/>
      <c r="D36" s="21"/>
      <c r="E36" s="53"/>
      <c r="F36" s="22"/>
      <c r="G36" s="23"/>
      <c r="H36" s="23"/>
      <c r="I36" s="79">
        <f t="shared" si="0"/>
        <v>0</v>
      </c>
    </row>
    <row r="37" spans="1:9" x14ac:dyDescent="0.25">
      <c r="A37" s="20"/>
      <c r="B37" s="21"/>
      <c r="C37" s="21"/>
      <c r="D37" s="21"/>
      <c r="E37" s="53"/>
      <c r="F37" s="22"/>
      <c r="G37" s="23"/>
      <c r="H37" s="23"/>
      <c r="I37" s="79">
        <f t="shared" si="0"/>
        <v>0</v>
      </c>
    </row>
    <row r="38" spans="1:9" x14ac:dyDescent="0.25">
      <c r="A38" s="20"/>
      <c r="B38" s="21"/>
      <c r="C38" s="21"/>
      <c r="D38" s="21"/>
      <c r="E38" s="53"/>
      <c r="F38" s="22"/>
      <c r="G38" s="23"/>
      <c r="H38" s="23"/>
      <c r="I38" s="79">
        <f t="shared" si="0"/>
        <v>0</v>
      </c>
    </row>
    <row r="39" spans="1:9" x14ac:dyDescent="0.25">
      <c r="A39" s="20"/>
      <c r="B39" s="21"/>
      <c r="C39" s="21"/>
      <c r="D39" s="21"/>
      <c r="E39" s="53"/>
      <c r="F39" s="22"/>
      <c r="G39" s="23"/>
      <c r="H39" s="23"/>
      <c r="I39" s="79">
        <f t="shared" si="0"/>
        <v>0</v>
      </c>
    </row>
    <row r="40" spans="1:9" x14ac:dyDescent="0.25">
      <c r="A40" s="20"/>
      <c r="B40" s="21"/>
      <c r="C40" s="21"/>
      <c r="D40" s="21"/>
      <c r="E40" s="53"/>
      <c r="F40" s="22"/>
      <c r="G40" s="23"/>
      <c r="H40" s="23"/>
      <c r="I40" s="79">
        <f t="shared" si="0"/>
        <v>0</v>
      </c>
    </row>
    <row r="41" spans="1:9" x14ac:dyDescent="0.25">
      <c r="A41" s="20"/>
      <c r="B41" s="21"/>
      <c r="C41" s="21"/>
      <c r="D41" s="21"/>
      <c r="E41" s="53"/>
      <c r="F41" s="22"/>
      <c r="G41" s="23"/>
      <c r="H41" s="23"/>
      <c r="I41" s="79">
        <f t="shared" si="0"/>
        <v>0</v>
      </c>
    </row>
    <row r="42" spans="1:9" x14ac:dyDescent="0.25">
      <c r="A42" s="20"/>
      <c r="B42" s="21"/>
      <c r="C42" s="21"/>
      <c r="D42" s="21"/>
      <c r="E42" s="53"/>
      <c r="F42" s="22"/>
      <c r="G42" s="23"/>
      <c r="H42" s="23"/>
      <c r="I42" s="79">
        <f t="shared" si="0"/>
        <v>0</v>
      </c>
    </row>
    <row r="43" spans="1:9" x14ac:dyDescent="0.25">
      <c r="A43" s="20"/>
      <c r="B43" s="21"/>
      <c r="C43" s="21"/>
      <c r="D43" s="21"/>
      <c r="E43" s="53"/>
      <c r="F43" s="22"/>
      <c r="G43" s="23"/>
      <c r="H43" s="23"/>
      <c r="I43" s="79">
        <f t="shared" si="0"/>
        <v>0</v>
      </c>
    </row>
    <row r="44" spans="1:9" x14ac:dyDescent="0.25">
      <c r="A44" s="20"/>
      <c r="B44" s="21"/>
      <c r="C44" s="21"/>
      <c r="D44" s="21"/>
      <c r="E44" s="53"/>
      <c r="F44" s="22"/>
      <c r="G44" s="23"/>
      <c r="H44" s="23"/>
      <c r="I44" s="79">
        <f t="shared" si="0"/>
        <v>0</v>
      </c>
    </row>
    <row r="45" spans="1:9" x14ac:dyDescent="0.25">
      <c r="A45" s="20"/>
      <c r="B45" s="21"/>
      <c r="C45" s="21"/>
      <c r="D45" s="21"/>
      <c r="E45" s="53"/>
      <c r="F45" s="22"/>
      <c r="G45" s="23"/>
      <c r="H45" s="23"/>
      <c r="I45" s="79">
        <f t="shared" si="0"/>
        <v>0</v>
      </c>
    </row>
    <row r="46" spans="1:9" x14ac:dyDescent="0.25">
      <c r="A46" s="20"/>
      <c r="B46" s="21"/>
      <c r="C46" s="21"/>
      <c r="D46" s="21"/>
      <c r="E46" s="53"/>
      <c r="F46" s="22"/>
      <c r="G46" s="23"/>
      <c r="H46" s="23"/>
      <c r="I46" s="79">
        <f t="shared" si="0"/>
        <v>0</v>
      </c>
    </row>
    <row r="47" spans="1:9" x14ac:dyDescent="0.25">
      <c r="A47" s="20"/>
      <c r="B47" s="21"/>
      <c r="C47" s="21"/>
      <c r="D47" s="21"/>
      <c r="E47" s="53"/>
      <c r="F47" s="22"/>
      <c r="G47" s="23"/>
      <c r="H47" s="23"/>
      <c r="I47" s="79">
        <f t="shared" si="0"/>
        <v>0</v>
      </c>
    </row>
    <row r="48" spans="1:9" x14ac:dyDescent="0.25">
      <c r="A48" s="20"/>
      <c r="B48" s="21"/>
      <c r="C48" s="21"/>
      <c r="D48" s="21"/>
      <c r="E48" s="53"/>
      <c r="F48" s="22"/>
      <c r="G48" s="23"/>
      <c r="H48" s="23"/>
      <c r="I48" s="79">
        <f t="shared" si="0"/>
        <v>0</v>
      </c>
    </row>
    <row r="49" spans="1:10" x14ac:dyDescent="0.25">
      <c r="A49" s="20"/>
      <c r="B49" s="21"/>
      <c r="C49" s="21"/>
      <c r="D49" s="21"/>
      <c r="E49" s="53"/>
      <c r="F49" s="22"/>
      <c r="G49" s="23"/>
      <c r="H49" s="23"/>
      <c r="I49" s="79">
        <f t="shared" si="0"/>
        <v>0</v>
      </c>
    </row>
    <row r="50" spans="1:10" x14ac:dyDescent="0.25">
      <c r="A50" s="20"/>
      <c r="B50" s="21"/>
      <c r="C50" s="21"/>
      <c r="D50" s="21"/>
      <c r="E50" s="53"/>
      <c r="F50" s="22"/>
      <c r="G50" s="23"/>
      <c r="H50" s="23"/>
      <c r="I50" s="79">
        <f t="shared" si="0"/>
        <v>0</v>
      </c>
    </row>
    <row r="51" spans="1:10" x14ac:dyDescent="0.25">
      <c r="A51" s="20"/>
      <c r="B51" s="21"/>
      <c r="C51" s="21"/>
      <c r="D51" s="21"/>
      <c r="E51" s="53"/>
      <c r="F51" s="22"/>
      <c r="G51" s="23"/>
      <c r="H51" s="23"/>
      <c r="I51" s="79">
        <f t="shared" si="0"/>
        <v>0</v>
      </c>
    </row>
    <row r="52" spans="1:10" x14ac:dyDescent="0.25">
      <c r="A52" s="20"/>
      <c r="B52" s="21"/>
      <c r="C52" s="21"/>
      <c r="D52" s="21"/>
      <c r="E52" s="53"/>
      <c r="F52" s="22"/>
      <c r="G52" s="23"/>
      <c r="H52" s="23"/>
      <c r="I52" s="79">
        <f t="shared" si="0"/>
        <v>0</v>
      </c>
    </row>
    <row r="53" spans="1:10" x14ac:dyDescent="0.25">
      <c r="A53" s="20"/>
      <c r="B53" s="21"/>
      <c r="C53" s="21"/>
      <c r="D53" s="21"/>
      <c r="E53" s="53"/>
      <c r="F53" s="22"/>
      <c r="G53" s="23"/>
      <c r="H53" s="23"/>
      <c r="I53" s="79">
        <f t="shared" si="0"/>
        <v>0</v>
      </c>
    </row>
    <row r="54" spans="1:10" x14ac:dyDescent="0.25">
      <c r="A54" s="20"/>
      <c r="B54" s="21"/>
      <c r="C54" s="21"/>
      <c r="D54" s="21"/>
      <c r="E54" s="53"/>
      <c r="F54" s="22"/>
      <c r="G54" s="23"/>
      <c r="H54" s="23"/>
      <c r="I54" s="79">
        <f t="shared" si="0"/>
        <v>0</v>
      </c>
    </row>
    <row r="55" spans="1:10" x14ac:dyDescent="0.25">
      <c r="A55" s="20"/>
      <c r="B55" s="21"/>
      <c r="C55" s="21"/>
      <c r="D55" s="21"/>
      <c r="E55" s="53"/>
      <c r="F55" s="22"/>
      <c r="G55" s="23"/>
      <c r="H55" s="23"/>
      <c r="I55" s="79">
        <f t="shared" si="0"/>
        <v>0</v>
      </c>
    </row>
    <row r="56" spans="1:10" x14ac:dyDescent="0.25">
      <c r="A56" s="20"/>
      <c r="B56" s="21"/>
      <c r="C56" s="21"/>
      <c r="D56" s="21"/>
      <c r="E56" s="53"/>
      <c r="F56" s="22"/>
      <c r="G56" s="23"/>
      <c r="H56" s="23"/>
      <c r="I56" s="79">
        <f t="shared" si="0"/>
        <v>0</v>
      </c>
    </row>
    <row r="57" spans="1:10" x14ac:dyDescent="0.25">
      <c r="A57" s="24"/>
      <c r="B57" s="24"/>
      <c r="C57" s="24"/>
      <c r="D57" s="25"/>
      <c r="E57" s="25"/>
      <c r="F57" s="76">
        <f>SUM(F17:F56)</f>
        <v>0</v>
      </c>
      <c r="G57" s="77">
        <f>SUM(G17:G56)</f>
        <v>0</v>
      </c>
      <c r="H57" s="78">
        <f>SUM(H17:H56)</f>
        <v>0</v>
      </c>
      <c r="I57" s="78">
        <f t="shared" si="0"/>
        <v>0</v>
      </c>
    </row>
    <row r="58" spans="1:10" ht="18" x14ac:dyDescent="0.25">
      <c r="A58" s="87" t="s">
        <v>79</v>
      </c>
      <c r="B58" s="26"/>
      <c r="C58" s="27"/>
      <c r="D58" s="28"/>
      <c r="E58" s="28"/>
      <c r="F58" s="28"/>
      <c r="G58" s="28"/>
      <c r="H58" s="29"/>
      <c r="I58" s="57"/>
    </row>
    <row r="59" spans="1:10" x14ac:dyDescent="0.25">
      <c r="A59" s="30"/>
      <c r="B59" s="25"/>
      <c r="C59" s="25"/>
      <c r="D59" s="25"/>
      <c r="E59" s="25"/>
      <c r="F59" s="19"/>
      <c r="G59" s="19"/>
    </row>
    <row r="60" spans="1:10" ht="78.75" x14ac:dyDescent="0.25">
      <c r="A60" s="80" t="s">
        <v>16</v>
      </c>
      <c r="B60" s="80" t="s">
        <v>17</v>
      </c>
      <c r="C60" s="80" t="s">
        <v>18</v>
      </c>
      <c r="D60" s="80" t="s">
        <v>46</v>
      </c>
      <c r="E60" s="80" t="s">
        <v>48</v>
      </c>
      <c r="F60" s="80" t="s">
        <v>47</v>
      </c>
      <c r="G60" s="80" t="s">
        <v>51</v>
      </c>
      <c r="H60" s="80" t="s">
        <v>52</v>
      </c>
      <c r="I60" s="80" t="s">
        <v>19</v>
      </c>
      <c r="J60" s="3"/>
    </row>
    <row r="61" spans="1:10" ht="105.4" customHeight="1" x14ac:dyDescent="0.25">
      <c r="A61" s="81" t="s">
        <v>20</v>
      </c>
      <c r="B61" s="81"/>
      <c r="C61" s="81" t="s">
        <v>21</v>
      </c>
      <c r="D61" s="81" t="s">
        <v>53</v>
      </c>
      <c r="E61" s="81" t="s">
        <v>49</v>
      </c>
      <c r="F61" s="81" t="s">
        <v>72</v>
      </c>
      <c r="G61" s="81" t="s">
        <v>50</v>
      </c>
      <c r="H61" s="83" t="s">
        <v>54</v>
      </c>
      <c r="I61" s="81" t="s">
        <v>22</v>
      </c>
      <c r="J61" s="31"/>
    </row>
    <row r="62" spans="1:10" ht="16.350000000000001" customHeight="1" x14ac:dyDescent="0.25">
      <c r="A62" s="81"/>
      <c r="B62" s="81"/>
      <c r="C62" s="81"/>
      <c r="D62" s="81"/>
      <c r="E62" s="98">
        <v>1</v>
      </c>
      <c r="F62" s="82"/>
      <c r="G62" s="82"/>
      <c r="H62" s="81"/>
      <c r="I62" s="81"/>
      <c r="J62" s="31"/>
    </row>
    <row r="63" spans="1:10" ht="25.5" x14ac:dyDescent="0.25">
      <c r="A63" s="21"/>
      <c r="B63" s="21"/>
      <c r="C63" s="21"/>
      <c r="D63" s="99"/>
      <c r="E63" s="58"/>
      <c r="F63" s="84">
        <f>1607*$E$62</f>
        <v>1607</v>
      </c>
      <c r="G63" s="85">
        <f>$D63/$F63</f>
        <v>0</v>
      </c>
      <c r="H63" s="32"/>
      <c r="I63" s="79">
        <f>G63*H63</f>
        <v>0</v>
      </c>
      <c r="J63" s="33" t="s">
        <v>23</v>
      </c>
    </row>
    <row r="64" spans="1:10" ht="25.5" x14ac:dyDescent="0.25">
      <c r="A64" s="21"/>
      <c r="B64" s="21"/>
      <c r="C64" s="21"/>
      <c r="D64" s="99"/>
      <c r="E64" s="58"/>
      <c r="F64" s="84">
        <f t="shared" ref="F64:F102" si="1">1607*$E$62</f>
        <v>1607</v>
      </c>
      <c r="G64" s="85">
        <f t="shared" ref="G64:G101" si="2">$D64/$F64</f>
        <v>0</v>
      </c>
      <c r="H64" s="32"/>
      <c r="I64" s="79">
        <f t="shared" ref="I64:I72" si="3">G64*H64</f>
        <v>0</v>
      </c>
      <c r="J64" s="33" t="s">
        <v>23</v>
      </c>
    </row>
    <row r="65" spans="1:10" ht="25.5" x14ac:dyDescent="0.25">
      <c r="A65" s="21"/>
      <c r="B65" s="21"/>
      <c r="C65" s="21"/>
      <c r="D65" s="99"/>
      <c r="E65" s="58"/>
      <c r="F65" s="84">
        <f t="shared" si="1"/>
        <v>1607</v>
      </c>
      <c r="G65" s="85">
        <f t="shared" si="2"/>
        <v>0</v>
      </c>
      <c r="H65" s="32"/>
      <c r="I65" s="79">
        <f t="shared" si="3"/>
        <v>0</v>
      </c>
      <c r="J65" s="33" t="s">
        <v>23</v>
      </c>
    </row>
    <row r="66" spans="1:10" ht="25.5" x14ac:dyDescent="0.25">
      <c r="A66" s="21"/>
      <c r="B66" s="21"/>
      <c r="C66" s="21"/>
      <c r="D66" s="99"/>
      <c r="E66" s="58"/>
      <c r="F66" s="84">
        <f t="shared" si="1"/>
        <v>1607</v>
      </c>
      <c r="G66" s="85">
        <f t="shared" si="2"/>
        <v>0</v>
      </c>
      <c r="H66" s="32"/>
      <c r="I66" s="79">
        <f t="shared" si="3"/>
        <v>0</v>
      </c>
      <c r="J66" s="33" t="s">
        <v>23</v>
      </c>
    </row>
    <row r="67" spans="1:10" ht="25.5" x14ac:dyDescent="0.25">
      <c r="A67" s="21"/>
      <c r="B67" s="21"/>
      <c r="C67" s="21"/>
      <c r="D67" s="99"/>
      <c r="E67" s="58"/>
      <c r="F67" s="84">
        <f t="shared" si="1"/>
        <v>1607</v>
      </c>
      <c r="G67" s="85">
        <f t="shared" si="2"/>
        <v>0</v>
      </c>
      <c r="H67" s="32"/>
      <c r="I67" s="79">
        <f t="shared" si="3"/>
        <v>0</v>
      </c>
      <c r="J67" s="33" t="s">
        <v>23</v>
      </c>
    </row>
    <row r="68" spans="1:10" ht="25.5" x14ac:dyDescent="0.25">
      <c r="A68" s="21"/>
      <c r="B68" s="21"/>
      <c r="C68" s="21"/>
      <c r="D68" s="99"/>
      <c r="E68" s="58"/>
      <c r="F68" s="84">
        <f t="shared" si="1"/>
        <v>1607</v>
      </c>
      <c r="G68" s="85">
        <f t="shared" si="2"/>
        <v>0</v>
      </c>
      <c r="H68" s="32"/>
      <c r="I68" s="79">
        <f t="shared" si="3"/>
        <v>0</v>
      </c>
      <c r="J68" s="33" t="s">
        <v>23</v>
      </c>
    </row>
    <row r="69" spans="1:10" ht="25.5" x14ac:dyDescent="0.25">
      <c r="A69" s="21"/>
      <c r="B69" s="21"/>
      <c r="C69" s="21"/>
      <c r="D69" s="99"/>
      <c r="E69" s="58"/>
      <c r="F69" s="84">
        <f t="shared" si="1"/>
        <v>1607</v>
      </c>
      <c r="G69" s="85">
        <f t="shared" si="2"/>
        <v>0</v>
      </c>
      <c r="H69" s="32"/>
      <c r="I69" s="79">
        <f t="shared" si="3"/>
        <v>0</v>
      </c>
      <c r="J69" s="33" t="s">
        <v>23</v>
      </c>
    </row>
    <row r="70" spans="1:10" ht="25.5" x14ac:dyDescent="0.25">
      <c r="A70" s="21"/>
      <c r="B70" s="21"/>
      <c r="C70" s="21"/>
      <c r="D70" s="99"/>
      <c r="E70" s="58"/>
      <c r="F70" s="84">
        <f t="shared" si="1"/>
        <v>1607</v>
      </c>
      <c r="G70" s="85">
        <f t="shared" si="2"/>
        <v>0</v>
      </c>
      <c r="H70" s="32"/>
      <c r="I70" s="79">
        <f t="shared" si="3"/>
        <v>0</v>
      </c>
      <c r="J70" s="33" t="s">
        <v>23</v>
      </c>
    </row>
    <row r="71" spans="1:10" ht="25.5" x14ac:dyDescent="0.25">
      <c r="A71" s="21"/>
      <c r="B71" s="21"/>
      <c r="C71" s="21"/>
      <c r="D71" s="99"/>
      <c r="E71" s="58"/>
      <c r="F71" s="84">
        <f t="shared" si="1"/>
        <v>1607</v>
      </c>
      <c r="G71" s="85">
        <f t="shared" si="2"/>
        <v>0</v>
      </c>
      <c r="H71" s="32"/>
      <c r="I71" s="79">
        <f t="shared" si="3"/>
        <v>0</v>
      </c>
      <c r="J71" s="33" t="s">
        <v>23</v>
      </c>
    </row>
    <row r="72" spans="1:10" ht="25.5" x14ac:dyDescent="0.25">
      <c r="A72" s="21"/>
      <c r="B72" s="21"/>
      <c r="C72" s="21"/>
      <c r="D72" s="99"/>
      <c r="E72" s="58"/>
      <c r="F72" s="84">
        <f t="shared" si="1"/>
        <v>1607</v>
      </c>
      <c r="G72" s="85">
        <f t="shared" si="2"/>
        <v>0</v>
      </c>
      <c r="H72" s="32"/>
      <c r="I72" s="79">
        <f t="shared" si="3"/>
        <v>0</v>
      </c>
      <c r="J72" s="33" t="s">
        <v>23</v>
      </c>
    </row>
    <row r="73" spans="1:10" ht="25.5" x14ac:dyDescent="0.25">
      <c r="A73" s="21"/>
      <c r="B73" s="21"/>
      <c r="C73" s="21"/>
      <c r="D73" s="99"/>
      <c r="E73" s="58"/>
      <c r="F73" s="84">
        <f t="shared" si="1"/>
        <v>1607</v>
      </c>
      <c r="G73" s="85">
        <f t="shared" si="2"/>
        <v>0</v>
      </c>
      <c r="H73" s="32"/>
      <c r="I73" s="79">
        <f>G73*H73</f>
        <v>0</v>
      </c>
      <c r="J73" s="33" t="s">
        <v>23</v>
      </c>
    </row>
    <row r="74" spans="1:10" ht="25.5" x14ac:dyDescent="0.25">
      <c r="A74" s="21"/>
      <c r="B74" s="21"/>
      <c r="C74" s="21"/>
      <c r="D74" s="99"/>
      <c r="E74" s="58"/>
      <c r="F74" s="84">
        <f t="shared" si="1"/>
        <v>1607</v>
      </c>
      <c r="G74" s="85">
        <f t="shared" si="2"/>
        <v>0</v>
      </c>
      <c r="H74" s="32"/>
      <c r="I74" s="79">
        <f t="shared" ref="I74:I82" si="4">G74*H74</f>
        <v>0</v>
      </c>
      <c r="J74" s="33" t="s">
        <v>23</v>
      </c>
    </row>
    <row r="75" spans="1:10" ht="25.5" x14ac:dyDescent="0.25">
      <c r="A75" s="21"/>
      <c r="B75" s="21"/>
      <c r="C75" s="21"/>
      <c r="D75" s="99"/>
      <c r="E75" s="58"/>
      <c r="F75" s="84">
        <f t="shared" si="1"/>
        <v>1607</v>
      </c>
      <c r="G75" s="85">
        <f t="shared" si="2"/>
        <v>0</v>
      </c>
      <c r="H75" s="32"/>
      <c r="I75" s="79">
        <f t="shared" si="4"/>
        <v>0</v>
      </c>
      <c r="J75" s="33" t="s">
        <v>23</v>
      </c>
    </row>
    <row r="76" spans="1:10" ht="25.5" x14ac:dyDescent="0.25">
      <c r="A76" s="21"/>
      <c r="B76" s="21"/>
      <c r="C76" s="21"/>
      <c r="D76" s="99"/>
      <c r="E76" s="58"/>
      <c r="F76" s="84">
        <f t="shared" si="1"/>
        <v>1607</v>
      </c>
      <c r="G76" s="85">
        <f t="shared" si="2"/>
        <v>0</v>
      </c>
      <c r="H76" s="32"/>
      <c r="I76" s="79">
        <f t="shared" si="4"/>
        <v>0</v>
      </c>
      <c r="J76" s="33" t="s">
        <v>23</v>
      </c>
    </row>
    <row r="77" spans="1:10" ht="25.5" x14ac:dyDescent="0.25">
      <c r="A77" s="21"/>
      <c r="B77" s="21"/>
      <c r="C77" s="21"/>
      <c r="D77" s="99"/>
      <c r="E77" s="58"/>
      <c r="F77" s="84">
        <f t="shared" si="1"/>
        <v>1607</v>
      </c>
      <c r="G77" s="85">
        <f t="shared" si="2"/>
        <v>0</v>
      </c>
      <c r="H77" s="32"/>
      <c r="I77" s="79">
        <f t="shared" si="4"/>
        <v>0</v>
      </c>
      <c r="J77" s="33" t="s">
        <v>23</v>
      </c>
    </row>
    <row r="78" spans="1:10" ht="25.5" x14ac:dyDescent="0.25">
      <c r="A78" s="21"/>
      <c r="B78" s="21"/>
      <c r="C78" s="21"/>
      <c r="D78" s="99"/>
      <c r="E78" s="58"/>
      <c r="F78" s="84">
        <f t="shared" si="1"/>
        <v>1607</v>
      </c>
      <c r="G78" s="85">
        <f t="shared" si="2"/>
        <v>0</v>
      </c>
      <c r="H78" s="32"/>
      <c r="I78" s="79">
        <f t="shared" si="4"/>
        <v>0</v>
      </c>
      <c r="J78" s="33" t="s">
        <v>23</v>
      </c>
    </row>
    <row r="79" spans="1:10" ht="25.5" x14ac:dyDescent="0.25">
      <c r="A79" s="21"/>
      <c r="B79" s="21"/>
      <c r="C79" s="21"/>
      <c r="D79" s="99"/>
      <c r="E79" s="58"/>
      <c r="F79" s="84">
        <f t="shared" si="1"/>
        <v>1607</v>
      </c>
      <c r="G79" s="85">
        <f t="shared" si="2"/>
        <v>0</v>
      </c>
      <c r="H79" s="32"/>
      <c r="I79" s="79">
        <f t="shared" si="4"/>
        <v>0</v>
      </c>
      <c r="J79" s="33" t="s">
        <v>23</v>
      </c>
    </row>
    <row r="80" spans="1:10" ht="25.5" x14ac:dyDescent="0.25">
      <c r="A80" s="21"/>
      <c r="B80" s="21"/>
      <c r="C80" s="21"/>
      <c r="D80" s="99"/>
      <c r="E80" s="58"/>
      <c r="F80" s="84">
        <f t="shared" si="1"/>
        <v>1607</v>
      </c>
      <c r="G80" s="85">
        <f t="shared" si="2"/>
        <v>0</v>
      </c>
      <c r="H80" s="32"/>
      <c r="I80" s="79">
        <f t="shared" si="4"/>
        <v>0</v>
      </c>
      <c r="J80" s="33" t="s">
        <v>23</v>
      </c>
    </row>
    <row r="81" spans="1:10" ht="25.5" x14ac:dyDescent="0.25">
      <c r="A81" s="21"/>
      <c r="B81" s="21"/>
      <c r="C81" s="21"/>
      <c r="D81" s="99"/>
      <c r="E81" s="58"/>
      <c r="F81" s="84">
        <f t="shared" si="1"/>
        <v>1607</v>
      </c>
      <c r="G81" s="85">
        <f t="shared" si="2"/>
        <v>0</v>
      </c>
      <c r="H81" s="32"/>
      <c r="I81" s="79">
        <f t="shared" si="4"/>
        <v>0</v>
      </c>
      <c r="J81" s="33" t="s">
        <v>23</v>
      </c>
    </row>
    <row r="82" spans="1:10" ht="25.5" x14ac:dyDescent="0.25">
      <c r="A82" s="21"/>
      <c r="B82" s="21"/>
      <c r="C82" s="21"/>
      <c r="D82" s="99"/>
      <c r="E82" s="58"/>
      <c r="F82" s="84">
        <f t="shared" si="1"/>
        <v>1607</v>
      </c>
      <c r="G82" s="85">
        <f t="shared" si="2"/>
        <v>0</v>
      </c>
      <c r="H82" s="32"/>
      <c r="I82" s="79">
        <f t="shared" si="4"/>
        <v>0</v>
      </c>
      <c r="J82" s="33" t="s">
        <v>23</v>
      </c>
    </row>
    <row r="83" spans="1:10" ht="25.5" x14ac:dyDescent="0.25">
      <c r="A83" s="21"/>
      <c r="B83" s="21"/>
      <c r="C83" s="21"/>
      <c r="D83" s="99"/>
      <c r="E83" s="58"/>
      <c r="F83" s="84">
        <f t="shared" si="1"/>
        <v>1607</v>
      </c>
      <c r="G83" s="85">
        <f t="shared" si="2"/>
        <v>0</v>
      </c>
      <c r="H83" s="32"/>
      <c r="I83" s="79">
        <f>G83*H83</f>
        <v>0</v>
      </c>
      <c r="J83" s="33" t="s">
        <v>23</v>
      </c>
    </row>
    <row r="84" spans="1:10" ht="25.5" x14ac:dyDescent="0.25">
      <c r="A84" s="21"/>
      <c r="B84" s="21"/>
      <c r="C84" s="21"/>
      <c r="D84" s="99"/>
      <c r="E84" s="58"/>
      <c r="F84" s="84">
        <f t="shared" si="1"/>
        <v>1607</v>
      </c>
      <c r="G84" s="85">
        <f t="shared" si="2"/>
        <v>0</v>
      </c>
      <c r="H84" s="32"/>
      <c r="I84" s="79">
        <f t="shared" ref="I84:I92" si="5">G84*H84</f>
        <v>0</v>
      </c>
      <c r="J84" s="33" t="s">
        <v>23</v>
      </c>
    </row>
    <row r="85" spans="1:10" ht="25.5" x14ac:dyDescent="0.25">
      <c r="A85" s="21"/>
      <c r="B85" s="21"/>
      <c r="C85" s="21"/>
      <c r="D85" s="99"/>
      <c r="E85" s="58"/>
      <c r="F85" s="84">
        <f t="shared" si="1"/>
        <v>1607</v>
      </c>
      <c r="G85" s="85">
        <f t="shared" si="2"/>
        <v>0</v>
      </c>
      <c r="H85" s="32"/>
      <c r="I85" s="79">
        <f t="shared" si="5"/>
        <v>0</v>
      </c>
      <c r="J85" s="33" t="s">
        <v>23</v>
      </c>
    </row>
    <row r="86" spans="1:10" ht="25.5" x14ac:dyDescent="0.25">
      <c r="A86" s="21"/>
      <c r="B86" s="21"/>
      <c r="C86" s="21"/>
      <c r="D86" s="99"/>
      <c r="E86" s="58"/>
      <c r="F86" s="84">
        <f t="shared" si="1"/>
        <v>1607</v>
      </c>
      <c r="G86" s="85">
        <f t="shared" si="2"/>
        <v>0</v>
      </c>
      <c r="H86" s="32"/>
      <c r="I86" s="79">
        <f t="shared" si="5"/>
        <v>0</v>
      </c>
      <c r="J86" s="33" t="s">
        <v>23</v>
      </c>
    </row>
    <row r="87" spans="1:10" ht="25.5" x14ac:dyDescent="0.25">
      <c r="A87" s="21"/>
      <c r="B87" s="21"/>
      <c r="C87" s="21"/>
      <c r="D87" s="99"/>
      <c r="E87" s="58"/>
      <c r="F87" s="84">
        <f t="shared" si="1"/>
        <v>1607</v>
      </c>
      <c r="G87" s="85">
        <f t="shared" si="2"/>
        <v>0</v>
      </c>
      <c r="H87" s="32"/>
      <c r="I87" s="79">
        <f t="shared" si="5"/>
        <v>0</v>
      </c>
      <c r="J87" s="33" t="s">
        <v>23</v>
      </c>
    </row>
    <row r="88" spans="1:10" ht="25.5" x14ac:dyDescent="0.25">
      <c r="A88" s="21"/>
      <c r="B88" s="21"/>
      <c r="C88" s="21"/>
      <c r="D88" s="99"/>
      <c r="E88" s="58"/>
      <c r="F88" s="84">
        <f t="shared" si="1"/>
        <v>1607</v>
      </c>
      <c r="G88" s="85">
        <f t="shared" si="2"/>
        <v>0</v>
      </c>
      <c r="H88" s="32"/>
      <c r="I88" s="79">
        <f t="shared" si="5"/>
        <v>0</v>
      </c>
      <c r="J88" s="33" t="s">
        <v>23</v>
      </c>
    </row>
    <row r="89" spans="1:10" ht="25.5" x14ac:dyDescent="0.25">
      <c r="A89" s="21"/>
      <c r="B89" s="21"/>
      <c r="C89" s="21"/>
      <c r="D89" s="99"/>
      <c r="E89" s="58"/>
      <c r="F89" s="84">
        <f t="shared" si="1"/>
        <v>1607</v>
      </c>
      <c r="G89" s="85">
        <f t="shared" si="2"/>
        <v>0</v>
      </c>
      <c r="H89" s="32"/>
      <c r="I89" s="79">
        <f t="shared" si="5"/>
        <v>0</v>
      </c>
      <c r="J89" s="33" t="s">
        <v>23</v>
      </c>
    </row>
    <row r="90" spans="1:10" ht="25.5" x14ac:dyDescent="0.25">
      <c r="A90" s="21"/>
      <c r="B90" s="21"/>
      <c r="C90" s="21"/>
      <c r="D90" s="99"/>
      <c r="E90" s="58"/>
      <c r="F90" s="84">
        <f t="shared" si="1"/>
        <v>1607</v>
      </c>
      <c r="G90" s="85">
        <f t="shared" si="2"/>
        <v>0</v>
      </c>
      <c r="H90" s="32"/>
      <c r="I90" s="79">
        <f t="shared" si="5"/>
        <v>0</v>
      </c>
      <c r="J90" s="33" t="s">
        <v>23</v>
      </c>
    </row>
    <row r="91" spans="1:10" ht="25.5" x14ac:dyDescent="0.25">
      <c r="A91" s="21"/>
      <c r="B91" s="21"/>
      <c r="C91" s="21"/>
      <c r="D91" s="99"/>
      <c r="E91" s="58"/>
      <c r="F91" s="84">
        <f t="shared" si="1"/>
        <v>1607</v>
      </c>
      <c r="G91" s="85">
        <f t="shared" si="2"/>
        <v>0</v>
      </c>
      <c r="H91" s="32"/>
      <c r="I91" s="79">
        <f t="shared" si="5"/>
        <v>0</v>
      </c>
      <c r="J91" s="33" t="s">
        <v>23</v>
      </c>
    </row>
    <row r="92" spans="1:10" ht="25.5" x14ac:dyDescent="0.25">
      <c r="A92" s="21"/>
      <c r="B92" s="21"/>
      <c r="C92" s="21"/>
      <c r="D92" s="99"/>
      <c r="E92" s="58"/>
      <c r="F92" s="84">
        <f t="shared" si="1"/>
        <v>1607</v>
      </c>
      <c r="G92" s="85">
        <f t="shared" si="2"/>
        <v>0</v>
      </c>
      <c r="H92" s="32"/>
      <c r="I92" s="79">
        <f t="shared" si="5"/>
        <v>0</v>
      </c>
      <c r="J92" s="33" t="s">
        <v>23</v>
      </c>
    </row>
    <row r="93" spans="1:10" x14ac:dyDescent="0.25">
      <c r="A93" s="21"/>
      <c r="B93" s="21"/>
      <c r="C93" s="21"/>
      <c r="D93" s="99"/>
      <c r="E93" s="58"/>
      <c r="F93" s="84">
        <f t="shared" si="1"/>
        <v>1607</v>
      </c>
      <c r="G93" s="85">
        <f t="shared" si="2"/>
        <v>0</v>
      </c>
      <c r="H93" s="32"/>
      <c r="I93" s="79">
        <f>G93*H93</f>
        <v>0</v>
      </c>
      <c r="J93" s="3"/>
    </row>
    <row r="94" spans="1:10" x14ac:dyDescent="0.25">
      <c r="A94" s="21"/>
      <c r="B94" s="21"/>
      <c r="C94" s="21"/>
      <c r="D94" s="99"/>
      <c r="E94" s="58"/>
      <c r="F94" s="84">
        <f t="shared" si="1"/>
        <v>1607</v>
      </c>
      <c r="G94" s="85">
        <f t="shared" si="2"/>
        <v>0</v>
      </c>
      <c r="H94" s="32"/>
      <c r="I94" s="79">
        <f t="shared" ref="I94:I101" si="6">G94*H94</f>
        <v>0</v>
      </c>
      <c r="J94" s="3"/>
    </row>
    <row r="95" spans="1:10" x14ac:dyDescent="0.25">
      <c r="A95" s="21"/>
      <c r="B95" s="21"/>
      <c r="C95" s="21"/>
      <c r="D95" s="99"/>
      <c r="E95" s="58"/>
      <c r="F95" s="84">
        <f t="shared" si="1"/>
        <v>1607</v>
      </c>
      <c r="G95" s="85">
        <f t="shared" si="2"/>
        <v>0</v>
      </c>
      <c r="H95" s="32"/>
      <c r="I95" s="79">
        <f t="shared" si="6"/>
        <v>0</v>
      </c>
      <c r="J95" s="3"/>
    </row>
    <row r="96" spans="1:10" x14ac:dyDescent="0.25">
      <c r="A96" s="21"/>
      <c r="B96" s="21"/>
      <c r="C96" s="21"/>
      <c r="D96" s="99"/>
      <c r="E96" s="58"/>
      <c r="F96" s="84">
        <f t="shared" si="1"/>
        <v>1607</v>
      </c>
      <c r="G96" s="85">
        <f t="shared" si="2"/>
        <v>0</v>
      </c>
      <c r="H96" s="32"/>
      <c r="I96" s="79">
        <f t="shared" si="6"/>
        <v>0</v>
      </c>
      <c r="J96" s="3"/>
    </row>
    <row r="97" spans="1:10" x14ac:dyDescent="0.25">
      <c r="A97" s="21"/>
      <c r="B97" s="21"/>
      <c r="C97" s="21"/>
      <c r="D97" s="99"/>
      <c r="E97" s="58"/>
      <c r="F97" s="84">
        <f t="shared" si="1"/>
        <v>1607</v>
      </c>
      <c r="G97" s="85">
        <f t="shared" si="2"/>
        <v>0</v>
      </c>
      <c r="H97" s="32"/>
      <c r="I97" s="79">
        <f t="shared" si="6"/>
        <v>0</v>
      </c>
      <c r="J97" s="3"/>
    </row>
    <row r="98" spans="1:10" x14ac:dyDescent="0.25">
      <c r="A98" s="21"/>
      <c r="B98" s="21"/>
      <c r="C98" s="21"/>
      <c r="D98" s="99"/>
      <c r="E98" s="58"/>
      <c r="F98" s="84">
        <f t="shared" si="1"/>
        <v>1607</v>
      </c>
      <c r="G98" s="85">
        <f t="shared" si="2"/>
        <v>0</v>
      </c>
      <c r="H98" s="32"/>
      <c r="I98" s="79">
        <f t="shared" si="6"/>
        <v>0</v>
      </c>
      <c r="J98" s="3"/>
    </row>
    <row r="99" spans="1:10" x14ac:dyDescent="0.25">
      <c r="A99" s="21"/>
      <c r="B99" s="21"/>
      <c r="C99" s="21"/>
      <c r="D99" s="99"/>
      <c r="E99" s="58"/>
      <c r="F99" s="84">
        <f t="shared" si="1"/>
        <v>1607</v>
      </c>
      <c r="G99" s="85">
        <f t="shared" si="2"/>
        <v>0</v>
      </c>
      <c r="H99" s="32"/>
      <c r="I99" s="79">
        <f t="shared" si="6"/>
        <v>0</v>
      </c>
      <c r="J99" s="3"/>
    </row>
    <row r="100" spans="1:10" x14ac:dyDescent="0.25">
      <c r="A100" s="21"/>
      <c r="B100" s="21"/>
      <c r="C100" s="21"/>
      <c r="D100" s="99"/>
      <c r="E100" s="58"/>
      <c r="F100" s="84">
        <f t="shared" si="1"/>
        <v>1607</v>
      </c>
      <c r="G100" s="85">
        <f t="shared" si="2"/>
        <v>0</v>
      </c>
      <c r="H100" s="32"/>
      <c r="I100" s="79">
        <f t="shared" si="6"/>
        <v>0</v>
      </c>
      <c r="J100" s="3"/>
    </row>
    <row r="101" spans="1:10" x14ac:dyDescent="0.25">
      <c r="A101" s="21"/>
      <c r="B101" s="21"/>
      <c r="C101" s="21"/>
      <c r="D101" s="99"/>
      <c r="E101" s="58"/>
      <c r="F101" s="84">
        <f t="shared" si="1"/>
        <v>1607</v>
      </c>
      <c r="G101" s="85">
        <f t="shared" si="2"/>
        <v>0</v>
      </c>
      <c r="H101" s="32"/>
      <c r="I101" s="79">
        <f t="shared" si="6"/>
        <v>0</v>
      </c>
      <c r="J101" s="3"/>
    </row>
    <row r="102" spans="1:10" x14ac:dyDescent="0.25">
      <c r="A102" s="21"/>
      <c r="B102" s="21"/>
      <c r="C102" s="21"/>
      <c r="D102" s="99"/>
      <c r="E102" s="58"/>
      <c r="F102" s="84">
        <f t="shared" si="1"/>
        <v>1607</v>
      </c>
      <c r="G102" s="85">
        <f>$D102/$F102</f>
        <v>0</v>
      </c>
      <c r="H102" s="32"/>
      <c r="I102" s="79">
        <f>G102*H102</f>
        <v>0</v>
      </c>
      <c r="J102" s="3"/>
    </row>
    <row r="103" spans="1:10" x14ac:dyDescent="0.25">
      <c r="A103" s="25"/>
      <c r="D103" s="25"/>
      <c r="E103" s="25"/>
      <c r="F103" s="25"/>
    </row>
    <row r="104" spans="1:10" ht="53.1" customHeight="1" x14ac:dyDescent="0.25">
      <c r="A104" s="88" t="s">
        <v>74</v>
      </c>
      <c r="B104" s="34"/>
      <c r="C104" s="35"/>
      <c r="D104" s="35"/>
      <c r="E104" s="35"/>
      <c r="F104" s="35"/>
      <c r="G104" s="35"/>
      <c r="H104" s="36"/>
      <c r="I104" s="86">
        <f>SUM(I63:I102)</f>
        <v>0</v>
      </c>
    </row>
    <row r="105" spans="1:10" ht="18" x14ac:dyDescent="0.25">
      <c r="A105" s="37"/>
      <c r="B105" s="34"/>
      <c r="C105" s="35"/>
    </row>
    <row r="106" spans="1:10" ht="48.2" customHeight="1" x14ac:dyDescent="0.25">
      <c r="A106" s="38"/>
      <c r="B106" s="210" t="s">
        <v>73</v>
      </c>
      <c r="C106" s="211"/>
      <c r="D106" s="21" t="s">
        <v>24</v>
      </c>
      <c r="E106" s="35"/>
      <c r="F106" s="5"/>
      <c r="G106" s="5"/>
      <c r="H106" s="39"/>
    </row>
    <row r="107" spans="1:10" x14ac:dyDescent="0.25">
      <c r="E107" s="35"/>
      <c r="F107" s="5"/>
      <c r="G107" s="5"/>
      <c r="H107" s="39"/>
    </row>
    <row r="108" spans="1:10" x14ac:dyDescent="0.25">
      <c r="E108" s="35"/>
      <c r="H108" s="41"/>
    </row>
    <row r="109" spans="1:10" ht="53.85" customHeight="1" x14ac:dyDescent="0.25">
      <c r="B109" s="212" t="s">
        <v>88</v>
      </c>
      <c r="C109" s="211"/>
      <c r="D109" s="91">
        <f>IF(D106="OUI",6.3%*I104,(IF(D106="NON","0,00 €")))</f>
        <v>0</v>
      </c>
      <c r="E109" s="35"/>
      <c r="F109" s="42"/>
      <c r="G109" s="42"/>
    </row>
    <row r="110" spans="1:10" ht="15.75" x14ac:dyDescent="0.25">
      <c r="B110" s="43"/>
      <c r="C110" s="40"/>
      <c r="D110" s="44"/>
      <c r="E110" s="35"/>
    </row>
    <row r="111" spans="1:10" ht="18" x14ac:dyDescent="0.25">
      <c r="A111" s="87" t="s">
        <v>26</v>
      </c>
      <c r="B111" s="25"/>
      <c r="C111" s="25"/>
      <c r="D111" s="25"/>
      <c r="E111" s="25"/>
      <c r="F111" s="25"/>
      <c r="G111" s="25"/>
      <c r="H111" s="25"/>
    </row>
    <row r="112" spans="1:10" x14ac:dyDescent="0.25">
      <c r="B112" s="25"/>
      <c r="C112" s="25"/>
    </row>
    <row r="113" spans="1:8" ht="31.5" x14ac:dyDescent="0.25">
      <c r="A113" s="80" t="s">
        <v>27</v>
      </c>
      <c r="B113" s="80" t="s">
        <v>28</v>
      </c>
      <c r="C113" s="80" t="s">
        <v>29</v>
      </c>
      <c r="D113" s="212" t="s">
        <v>30</v>
      </c>
      <c r="E113" s="217"/>
      <c r="F113" s="80" t="s">
        <v>19</v>
      </c>
      <c r="G113" s="43"/>
    </row>
    <row r="114" spans="1:8" ht="38.25" x14ac:dyDescent="0.25">
      <c r="A114" s="81" t="s">
        <v>31</v>
      </c>
      <c r="B114" s="81" t="s">
        <v>32</v>
      </c>
      <c r="C114" s="81" t="s">
        <v>33</v>
      </c>
      <c r="D114" s="218" t="s">
        <v>34</v>
      </c>
      <c r="E114" s="219"/>
      <c r="F114" s="81" t="s">
        <v>35</v>
      </c>
      <c r="G114" s="47"/>
      <c r="H114" s="31"/>
    </row>
    <row r="115" spans="1:8" ht="25.5" x14ac:dyDescent="0.25">
      <c r="A115" s="20"/>
      <c r="B115" s="48"/>
      <c r="C115" s="20"/>
      <c r="D115" s="220"/>
      <c r="E115" s="221"/>
      <c r="F115" s="90">
        <f>B115*D115</f>
        <v>0</v>
      </c>
      <c r="G115" s="49"/>
      <c r="H115" s="33" t="s">
        <v>23</v>
      </c>
    </row>
    <row r="116" spans="1:8" ht="25.5" x14ac:dyDescent="0.25">
      <c r="A116" s="20"/>
      <c r="B116" s="48"/>
      <c r="C116" s="20"/>
      <c r="D116" s="220"/>
      <c r="E116" s="221"/>
      <c r="F116" s="90">
        <f t="shared" ref="F116:F124" si="7">B116*D116</f>
        <v>0</v>
      </c>
      <c r="G116" s="49"/>
      <c r="H116" s="33" t="s">
        <v>23</v>
      </c>
    </row>
    <row r="117" spans="1:8" ht="25.5" x14ac:dyDescent="0.25">
      <c r="A117" s="20"/>
      <c r="B117" s="48"/>
      <c r="C117" s="20"/>
      <c r="D117" s="220"/>
      <c r="E117" s="221"/>
      <c r="F117" s="90">
        <f t="shared" si="7"/>
        <v>0</v>
      </c>
      <c r="G117" s="49"/>
      <c r="H117" s="33" t="s">
        <v>23</v>
      </c>
    </row>
    <row r="118" spans="1:8" ht="25.5" x14ac:dyDescent="0.25">
      <c r="A118" s="20"/>
      <c r="B118" s="48"/>
      <c r="C118" s="20"/>
      <c r="D118" s="220"/>
      <c r="E118" s="221"/>
      <c r="F118" s="90">
        <f t="shared" si="7"/>
        <v>0</v>
      </c>
      <c r="G118" s="49"/>
      <c r="H118" s="33" t="s">
        <v>23</v>
      </c>
    </row>
    <row r="119" spans="1:8" ht="25.5" x14ac:dyDescent="0.25">
      <c r="A119" s="20"/>
      <c r="B119" s="48"/>
      <c r="C119" s="20"/>
      <c r="D119" s="220"/>
      <c r="E119" s="221"/>
      <c r="F119" s="90">
        <f t="shared" si="7"/>
        <v>0</v>
      </c>
      <c r="G119" s="49"/>
      <c r="H119" s="33" t="s">
        <v>23</v>
      </c>
    </row>
    <row r="120" spans="1:8" ht="25.5" x14ac:dyDescent="0.25">
      <c r="A120" s="20"/>
      <c r="B120" s="48"/>
      <c r="C120" s="20"/>
      <c r="D120" s="220"/>
      <c r="E120" s="221"/>
      <c r="F120" s="90">
        <f t="shared" si="7"/>
        <v>0</v>
      </c>
      <c r="G120" s="49"/>
      <c r="H120" s="33" t="s">
        <v>23</v>
      </c>
    </row>
    <row r="121" spans="1:8" ht="25.5" x14ac:dyDescent="0.25">
      <c r="A121" s="20"/>
      <c r="B121" s="48"/>
      <c r="C121" s="20"/>
      <c r="D121" s="220"/>
      <c r="E121" s="221"/>
      <c r="F121" s="90">
        <f t="shared" si="7"/>
        <v>0</v>
      </c>
      <c r="G121" s="49"/>
      <c r="H121" s="33" t="s">
        <v>23</v>
      </c>
    </row>
    <row r="122" spans="1:8" ht="25.5" x14ac:dyDescent="0.25">
      <c r="A122" s="20"/>
      <c r="B122" s="48"/>
      <c r="C122" s="20"/>
      <c r="D122" s="220"/>
      <c r="E122" s="221"/>
      <c r="F122" s="90">
        <f t="shared" si="7"/>
        <v>0</v>
      </c>
      <c r="G122" s="49"/>
      <c r="H122" s="33" t="s">
        <v>23</v>
      </c>
    </row>
    <row r="123" spans="1:8" ht="25.5" x14ac:dyDescent="0.25">
      <c r="A123" s="20"/>
      <c r="B123" s="48"/>
      <c r="C123" s="20"/>
      <c r="D123" s="220"/>
      <c r="E123" s="221"/>
      <c r="F123" s="90">
        <f t="shared" si="7"/>
        <v>0</v>
      </c>
      <c r="G123" s="49"/>
      <c r="H123" s="33" t="s">
        <v>23</v>
      </c>
    </row>
    <row r="124" spans="1:8" ht="25.5" x14ac:dyDescent="0.25">
      <c r="A124" s="20"/>
      <c r="B124" s="48"/>
      <c r="C124" s="20"/>
      <c r="D124" s="220"/>
      <c r="E124" s="221"/>
      <c r="F124" s="90">
        <f t="shared" si="7"/>
        <v>0</v>
      </c>
      <c r="G124" s="49"/>
      <c r="H124" s="33" t="s">
        <v>23</v>
      </c>
    </row>
    <row r="125" spans="1:8" ht="25.5" x14ac:dyDescent="0.25">
      <c r="A125" s="20"/>
      <c r="B125" s="48"/>
      <c r="C125" s="20"/>
      <c r="D125" s="220"/>
      <c r="E125" s="221"/>
      <c r="F125" s="90">
        <f>B125*D125</f>
        <v>0</v>
      </c>
      <c r="G125" s="49"/>
      <c r="H125" s="33" t="s">
        <v>23</v>
      </c>
    </row>
    <row r="126" spans="1:8" ht="25.5" x14ac:dyDescent="0.25">
      <c r="A126" s="20"/>
      <c r="B126" s="48"/>
      <c r="C126" s="20"/>
      <c r="D126" s="220"/>
      <c r="E126" s="221"/>
      <c r="F126" s="90">
        <f t="shared" ref="F126:F134" si="8">B126*D126</f>
        <v>0</v>
      </c>
      <c r="G126" s="49"/>
      <c r="H126" s="33" t="s">
        <v>23</v>
      </c>
    </row>
    <row r="127" spans="1:8" ht="25.5" x14ac:dyDescent="0.25">
      <c r="A127" s="20"/>
      <c r="B127" s="48"/>
      <c r="C127" s="20"/>
      <c r="D127" s="220"/>
      <c r="E127" s="221"/>
      <c r="F127" s="90">
        <f t="shared" si="8"/>
        <v>0</v>
      </c>
      <c r="G127" s="49"/>
      <c r="H127" s="33" t="s">
        <v>23</v>
      </c>
    </row>
    <row r="128" spans="1:8" ht="25.5" x14ac:dyDescent="0.25">
      <c r="A128" s="20"/>
      <c r="B128" s="48"/>
      <c r="C128" s="20"/>
      <c r="D128" s="220"/>
      <c r="E128" s="221"/>
      <c r="F128" s="90">
        <f t="shared" si="8"/>
        <v>0</v>
      </c>
      <c r="G128" s="49"/>
      <c r="H128" s="33" t="s">
        <v>23</v>
      </c>
    </row>
    <row r="129" spans="1:8" ht="25.5" x14ac:dyDescent="0.25">
      <c r="A129" s="20"/>
      <c r="B129" s="48"/>
      <c r="C129" s="20"/>
      <c r="D129" s="220"/>
      <c r="E129" s="221"/>
      <c r="F129" s="90">
        <f t="shared" si="8"/>
        <v>0</v>
      </c>
      <c r="G129" s="49"/>
      <c r="H129" s="33" t="s">
        <v>23</v>
      </c>
    </row>
    <row r="130" spans="1:8" ht="25.5" x14ac:dyDescent="0.25">
      <c r="A130" s="20"/>
      <c r="B130" s="48"/>
      <c r="C130" s="20"/>
      <c r="D130" s="220"/>
      <c r="E130" s="221"/>
      <c r="F130" s="90">
        <f t="shared" si="8"/>
        <v>0</v>
      </c>
      <c r="G130" s="49"/>
      <c r="H130" s="33" t="s">
        <v>23</v>
      </c>
    </row>
    <row r="131" spans="1:8" ht="25.5" x14ac:dyDescent="0.25">
      <c r="A131" s="20"/>
      <c r="B131" s="48"/>
      <c r="C131" s="20"/>
      <c r="D131" s="220"/>
      <c r="E131" s="221"/>
      <c r="F131" s="90">
        <f t="shared" si="8"/>
        <v>0</v>
      </c>
      <c r="G131" s="49"/>
      <c r="H131" s="33" t="s">
        <v>23</v>
      </c>
    </row>
    <row r="132" spans="1:8" ht="25.5" x14ac:dyDescent="0.25">
      <c r="A132" s="20"/>
      <c r="B132" s="48"/>
      <c r="C132" s="20"/>
      <c r="D132" s="220"/>
      <c r="E132" s="221"/>
      <c r="F132" s="90">
        <f t="shared" si="8"/>
        <v>0</v>
      </c>
      <c r="G132" s="49"/>
      <c r="H132" s="33" t="s">
        <v>23</v>
      </c>
    </row>
    <row r="133" spans="1:8" ht="25.5" x14ac:dyDescent="0.25">
      <c r="A133" s="20"/>
      <c r="B133" s="48"/>
      <c r="C133" s="20"/>
      <c r="D133" s="220"/>
      <c r="E133" s="221"/>
      <c r="F133" s="90">
        <f t="shared" si="8"/>
        <v>0</v>
      </c>
      <c r="G133" s="49"/>
      <c r="H133" s="33" t="s">
        <v>23</v>
      </c>
    </row>
    <row r="134" spans="1:8" ht="25.5" x14ac:dyDescent="0.25">
      <c r="A134" s="20"/>
      <c r="B134" s="48"/>
      <c r="C134" s="20"/>
      <c r="D134" s="220"/>
      <c r="E134" s="221"/>
      <c r="F134" s="90">
        <f t="shared" si="8"/>
        <v>0</v>
      </c>
      <c r="G134" s="49"/>
      <c r="H134" s="33" t="s">
        <v>23</v>
      </c>
    </row>
    <row r="135" spans="1:8" x14ac:dyDescent="0.25">
      <c r="A135" s="25"/>
      <c r="B135" s="45"/>
      <c r="C135" s="45"/>
      <c r="D135" s="30"/>
      <c r="E135" s="30"/>
      <c r="F135" s="86">
        <f>SUM(F115:F134)</f>
        <v>0</v>
      </c>
      <c r="G135" s="46"/>
    </row>
    <row r="136" spans="1:8" ht="18" x14ac:dyDescent="0.25">
      <c r="A136" s="87" t="s">
        <v>36</v>
      </c>
    </row>
    <row r="138" spans="1:8" ht="15.75" x14ac:dyDescent="0.25">
      <c r="A138" s="80" t="s">
        <v>27</v>
      </c>
      <c r="B138" s="80" t="s">
        <v>37</v>
      </c>
      <c r="C138" s="80" t="s">
        <v>25</v>
      </c>
      <c r="D138" s="212" t="s">
        <v>30</v>
      </c>
      <c r="E138" s="217"/>
      <c r="F138" s="80" t="s">
        <v>19</v>
      </c>
      <c r="G138" s="43"/>
    </row>
    <row r="139" spans="1:8" ht="25.5" x14ac:dyDescent="0.25">
      <c r="A139" s="81" t="s">
        <v>38</v>
      </c>
      <c r="B139" s="81" t="s">
        <v>39</v>
      </c>
      <c r="C139" s="81" t="s">
        <v>40</v>
      </c>
      <c r="D139" s="218" t="s">
        <v>41</v>
      </c>
      <c r="E139" s="219"/>
      <c r="F139" s="81" t="s">
        <v>42</v>
      </c>
      <c r="G139" s="47"/>
      <c r="H139" s="31"/>
    </row>
    <row r="140" spans="1:8" ht="25.5" x14ac:dyDescent="0.25">
      <c r="A140" s="20"/>
      <c r="B140" s="48"/>
      <c r="C140" s="20"/>
      <c r="D140" s="220"/>
      <c r="E140" s="221"/>
      <c r="F140" s="90">
        <f>B140*D140</f>
        <v>0</v>
      </c>
      <c r="G140" s="49"/>
      <c r="H140" s="33" t="s">
        <v>23</v>
      </c>
    </row>
    <row r="141" spans="1:8" ht="25.5" x14ac:dyDescent="0.25">
      <c r="A141" s="20"/>
      <c r="B141" s="48"/>
      <c r="C141" s="20"/>
      <c r="D141" s="220"/>
      <c r="E141" s="221"/>
      <c r="F141" s="90">
        <f>B141*D141</f>
        <v>0</v>
      </c>
      <c r="G141" s="49"/>
      <c r="H141" s="33" t="s">
        <v>23</v>
      </c>
    </row>
    <row r="142" spans="1:8" ht="25.5" x14ac:dyDescent="0.25">
      <c r="A142" s="20"/>
      <c r="B142" s="48"/>
      <c r="C142" s="20"/>
      <c r="D142" s="220"/>
      <c r="E142" s="221"/>
      <c r="F142" s="90">
        <f t="shared" ref="F142:F149" si="9">B142*D142</f>
        <v>0</v>
      </c>
      <c r="G142" s="49"/>
      <c r="H142" s="33" t="s">
        <v>23</v>
      </c>
    </row>
    <row r="143" spans="1:8" ht="25.5" x14ac:dyDescent="0.25">
      <c r="A143" s="20"/>
      <c r="B143" s="48"/>
      <c r="C143" s="20"/>
      <c r="D143" s="220"/>
      <c r="E143" s="221"/>
      <c r="F143" s="90">
        <f t="shared" si="9"/>
        <v>0</v>
      </c>
      <c r="G143" s="49"/>
      <c r="H143" s="33" t="s">
        <v>23</v>
      </c>
    </row>
    <row r="144" spans="1:8" ht="25.5" x14ac:dyDescent="0.25">
      <c r="A144" s="20"/>
      <c r="B144" s="48"/>
      <c r="C144" s="20"/>
      <c r="D144" s="220"/>
      <c r="E144" s="221"/>
      <c r="F144" s="90">
        <f t="shared" si="9"/>
        <v>0</v>
      </c>
      <c r="G144" s="49"/>
      <c r="H144" s="33" t="s">
        <v>23</v>
      </c>
    </row>
    <row r="145" spans="1:8" ht="25.5" x14ac:dyDescent="0.25">
      <c r="A145" s="20"/>
      <c r="B145" s="48"/>
      <c r="C145" s="20"/>
      <c r="D145" s="220"/>
      <c r="E145" s="221"/>
      <c r="F145" s="90">
        <f t="shared" si="9"/>
        <v>0</v>
      </c>
      <c r="G145" s="49"/>
      <c r="H145" s="33" t="s">
        <v>23</v>
      </c>
    </row>
    <row r="146" spans="1:8" ht="25.5" x14ac:dyDescent="0.25">
      <c r="A146" s="20"/>
      <c r="B146" s="48"/>
      <c r="C146" s="20"/>
      <c r="D146" s="220"/>
      <c r="E146" s="221"/>
      <c r="F146" s="90">
        <f t="shared" si="9"/>
        <v>0</v>
      </c>
      <c r="G146" s="49"/>
      <c r="H146" s="33" t="s">
        <v>23</v>
      </c>
    </row>
    <row r="147" spans="1:8" ht="25.5" x14ac:dyDescent="0.25">
      <c r="A147" s="20"/>
      <c r="B147" s="48"/>
      <c r="C147" s="20"/>
      <c r="D147" s="220"/>
      <c r="E147" s="221"/>
      <c r="F147" s="90">
        <f t="shared" si="9"/>
        <v>0</v>
      </c>
      <c r="G147" s="49"/>
      <c r="H147" s="33" t="s">
        <v>23</v>
      </c>
    </row>
    <row r="148" spans="1:8" ht="25.5" x14ac:dyDescent="0.25">
      <c r="A148" s="20"/>
      <c r="B148" s="48"/>
      <c r="C148" s="20"/>
      <c r="D148" s="220"/>
      <c r="E148" s="221"/>
      <c r="F148" s="90">
        <f t="shared" si="9"/>
        <v>0</v>
      </c>
      <c r="G148" s="49"/>
      <c r="H148" s="33" t="s">
        <v>23</v>
      </c>
    </row>
    <row r="149" spans="1:8" ht="25.5" x14ac:dyDescent="0.25">
      <c r="A149" s="20"/>
      <c r="B149" s="48"/>
      <c r="C149" s="20"/>
      <c r="D149" s="220"/>
      <c r="E149" s="221"/>
      <c r="F149" s="90">
        <f t="shared" si="9"/>
        <v>0</v>
      </c>
      <c r="G149" s="49"/>
      <c r="H149" s="33" t="s">
        <v>23</v>
      </c>
    </row>
    <row r="150" spans="1:8" ht="25.5" x14ac:dyDescent="0.25">
      <c r="A150" s="20"/>
      <c r="B150" s="48"/>
      <c r="C150" s="20"/>
      <c r="D150" s="220"/>
      <c r="E150" s="221"/>
      <c r="F150" s="90">
        <f>B150*D150</f>
        <v>0</v>
      </c>
      <c r="G150" s="49"/>
      <c r="H150" s="33" t="s">
        <v>23</v>
      </c>
    </row>
    <row r="151" spans="1:8" ht="25.5" x14ac:dyDescent="0.25">
      <c r="A151" s="20"/>
      <c r="B151" s="48"/>
      <c r="C151" s="20"/>
      <c r="D151" s="220"/>
      <c r="E151" s="221"/>
      <c r="F151" s="90">
        <f t="shared" ref="F151:F159" si="10">B151*D151</f>
        <v>0</v>
      </c>
      <c r="G151" s="49"/>
      <c r="H151" s="33" t="s">
        <v>23</v>
      </c>
    </row>
    <row r="152" spans="1:8" ht="25.5" x14ac:dyDescent="0.25">
      <c r="A152" s="20"/>
      <c r="B152" s="48"/>
      <c r="C152" s="20"/>
      <c r="D152" s="220"/>
      <c r="E152" s="221"/>
      <c r="F152" s="90">
        <f t="shared" si="10"/>
        <v>0</v>
      </c>
      <c r="G152" s="49"/>
      <c r="H152" s="33" t="s">
        <v>23</v>
      </c>
    </row>
    <row r="153" spans="1:8" ht="25.5" x14ac:dyDescent="0.25">
      <c r="A153" s="20"/>
      <c r="B153" s="48"/>
      <c r="C153" s="20"/>
      <c r="D153" s="220"/>
      <c r="E153" s="221"/>
      <c r="F153" s="90">
        <f t="shared" si="10"/>
        <v>0</v>
      </c>
      <c r="G153" s="49"/>
      <c r="H153" s="33" t="s">
        <v>23</v>
      </c>
    </row>
    <row r="154" spans="1:8" ht="25.5" x14ac:dyDescent="0.25">
      <c r="A154" s="20"/>
      <c r="B154" s="48"/>
      <c r="C154" s="20"/>
      <c r="D154" s="220"/>
      <c r="E154" s="221"/>
      <c r="F154" s="90">
        <f t="shared" si="10"/>
        <v>0</v>
      </c>
      <c r="G154" s="49"/>
      <c r="H154" s="33" t="s">
        <v>23</v>
      </c>
    </row>
    <row r="155" spans="1:8" ht="25.5" x14ac:dyDescent="0.25">
      <c r="A155" s="20"/>
      <c r="B155" s="48"/>
      <c r="C155" s="20"/>
      <c r="D155" s="220"/>
      <c r="E155" s="221"/>
      <c r="F155" s="90">
        <f t="shared" si="10"/>
        <v>0</v>
      </c>
      <c r="G155" s="49"/>
      <c r="H155" s="33" t="s">
        <v>23</v>
      </c>
    </row>
    <row r="156" spans="1:8" ht="25.5" x14ac:dyDescent="0.25">
      <c r="A156" s="20"/>
      <c r="B156" s="48"/>
      <c r="C156" s="20"/>
      <c r="D156" s="220"/>
      <c r="E156" s="221"/>
      <c r="F156" s="90">
        <f t="shared" si="10"/>
        <v>0</v>
      </c>
      <c r="G156" s="49"/>
      <c r="H156" s="33" t="s">
        <v>23</v>
      </c>
    </row>
    <row r="157" spans="1:8" ht="25.5" x14ac:dyDescent="0.25">
      <c r="A157" s="20"/>
      <c r="B157" s="48"/>
      <c r="C157" s="20"/>
      <c r="D157" s="220"/>
      <c r="E157" s="221"/>
      <c r="F157" s="90">
        <f t="shared" si="10"/>
        <v>0</v>
      </c>
      <c r="G157" s="49"/>
      <c r="H157" s="33" t="s">
        <v>23</v>
      </c>
    </row>
    <row r="158" spans="1:8" ht="25.5" x14ac:dyDescent="0.25">
      <c r="A158" s="20"/>
      <c r="B158" s="48"/>
      <c r="C158" s="20"/>
      <c r="D158" s="220"/>
      <c r="E158" s="221"/>
      <c r="F158" s="90">
        <f t="shared" si="10"/>
        <v>0</v>
      </c>
      <c r="G158" s="49"/>
      <c r="H158" s="33" t="s">
        <v>23</v>
      </c>
    </row>
    <row r="159" spans="1:8" ht="25.5" x14ac:dyDescent="0.25">
      <c r="A159" s="20"/>
      <c r="B159" s="48"/>
      <c r="C159" s="20"/>
      <c r="D159" s="220"/>
      <c r="E159" s="221"/>
      <c r="F159" s="90">
        <f t="shared" si="10"/>
        <v>0</v>
      </c>
      <c r="G159" s="49"/>
      <c r="H159" s="33" t="s">
        <v>23</v>
      </c>
    </row>
    <row r="160" spans="1:8" x14ac:dyDescent="0.25">
      <c r="A160" s="25"/>
      <c r="B160" s="45"/>
      <c r="C160" s="45"/>
      <c r="F160" s="86">
        <f>SUM(F140:F159)</f>
        <v>0</v>
      </c>
      <c r="G160" s="46"/>
    </row>
    <row r="161" spans="1:7" x14ac:dyDescent="0.25">
      <c r="A161" s="25"/>
      <c r="B161" s="45"/>
      <c r="C161" s="50"/>
      <c r="F161" s="51"/>
      <c r="G161" s="51"/>
    </row>
    <row r="162" spans="1:7" ht="16.5" thickBot="1" x14ac:dyDescent="0.3">
      <c r="F162" s="80" t="s">
        <v>70</v>
      </c>
      <c r="G162" s="80" t="s">
        <v>71</v>
      </c>
    </row>
    <row r="163" spans="1:7" ht="47.65" customHeight="1" thickBot="1" x14ac:dyDescent="0.35">
      <c r="C163" s="215" t="s">
        <v>43</v>
      </c>
      <c r="D163" s="216"/>
      <c r="E163" s="54"/>
      <c r="F163" s="92">
        <f>F57+I104+D109+F135+F160</f>
        <v>0</v>
      </c>
      <c r="G163" s="92">
        <f>I57+I104+D109+F135+F160</f>
        <v>0</v>
      </c>
    </row>
  </sheetData>
  <sheetProtection algorithmName="SHA-512" hashValue="z3i65vM2h0VyoqMXEYuVvGnsf0BEIo2qj4Nxp3Xmtpkw8bjLoAUESDfUy+OR3YnsjnNlH2VrSZjGf2BechLWTg==" saltValue="E9cvAi7NBJ/zSdlDqBuEyw==" spinCount="100000" sheet="1" objects="1" scenarios="1"/>
  <mergeCells count="52">
    <mergeCell ref="D157:E157"/>
    <mergeCell ref="D158:E158"/>
    <mergeCell ref="D159:E159"/>
    <mergeCell ref="C163:D163"/>
    <mergeCell ref="D151:E151"/>
    <mergeCell ref="D152:E152"/>
    <mergeCell ref="D153:E153"/>
    <mergeCell ref="D154:E154"/>
    <mergeCell ref="D155:E155"/>
    <mergeCell ref="D156:E156"/>
    <mergeCell ref="D123:E123"/>
    <mergeCell ref="B109:C109"/>
    <mergeCell ref="D113:E113"/>
    <mergeCell ref="D150:E150"/>
    <mergeCell ref="D139:E139"/>
    <mergeCell ref="D140:E140"/>
    <mergeCell ref="D141:E141"/>
    <mergeCell ref="D142:E142"/>
    <mergeCell ref="D143:E143"/>
    <mergeCell ref="D144:E144"/>
    <mergeCell ref="D145:E145"/>
    <mergeCell ref="D146:E146"/>
    <mergeCell ref="D147:E147"/>
    <mergeCell ref="D148:E148"/>
    <mergeCell ref="D149:E149"/>
    <mergeCell ref="D138:E138"/>
    <mergeCell ref="D124:E124"/>
    <mergeCell ref="D125:E125"/>
    <mergeCell ref="D126:E126"/>
    <mergeCell ref="D127:E127"/>
    <mergeCell ref="D128:E128"/>
    <mergeCell ref="D129:E129"/>
    <mergeCell ref="D130:E130"/>
    <mergeCell ref="D131:E131"/>
    <mergeCell ref="D132:E132"/>
    <mergeCell ref="D133:E133"/>
    <mergeCell ref="D134:E134"/>
    <mergeCell ref="A6:D6"/>
    <mergeCell ref="B7:D7"/>
    <mergeCell ref="A9:D9"/>
    <mergeCell ref="B10:D10"/>
    <mergeCell ref="D114:E114"/>
    <mergeCell ref="B106:C106"/>
    <mergeCell ref="G16:H16"/>
    <mergeCell ref="D119:E119"/>
    <mergeCell ref="D120:E120"/>
    <mergeCell ref="D121:E121"/>
    <mergeCell ref="D122:E122"/>
    <mergeCell ref="D115:E115"/>
    <mergeCell ref="D116:E116"/>
    <mergeCell ref="D117:E117"/>
    <mergeCell ref="D118:E118"/>
  </mergeCells>
  <conditionalFormatting sqref="G21:G46 G48:G56">
    <cfRule type="expression" dxfId="26" priority="7" stopIfTrue="1">
      <formula>ISBLANK(F21)</formula>
    </cfRule>
  </conditionalFormatting>
  <conditionalFormatting sqref="F23:F56">
    <cfRule type="expression" dxfId="25" priority="8" stopIfTrue="1">
      <formula>ISBLANK(G23)</formula>
    </cfRule>
  </conditionalFormatting>
  <conditionalFormatting sqref="H21:H46 H48:H56">
    <cfRule type="expression" dxfId="24" priority="9" stopIfTrue="1">
      <formula>ISBLANK(F21)</formula>
    </cfRule>
  </conditionalFormatting>
  <conditionalFormatting sqref="G47">
    <cfRule type="expression" dxfId="23" priority="5" stopIfTrue="1">
      <formula>ISBLANK(F47)</formula>
    </cfRule>
  </conditionalFormatting>
  <conditionalFormatting sqref="H47">
    <cfRule type="expression" dxfId="22" priority="6" stopIfTrue="1">
      <formula>ISBLANK(F47)</formula>
    </cfRule>
  </conditionalFormatting>
  <conditionalFormatting sqref="F21:F22">
    <cfRule type="expression" dxfId="21" priority="4" stopIfTrue="1">
      <formula>ISBLANK(G21)</formula>
    </cfRule>
  </conditionalFormatting>
  <conditionalFormatting sqref="F17:F20">
    <cfRule type="expression" dxfId="20" priority="3" stopIfTrue="1">
      <formula>ISBLANK(G17)</formula>
    </cfRule>
  </conditionalFormatting>
  <conditionalFormatting sqref="G17:G20">
    <cfRule type="expression" dxfId="19" priority="1" stopIfTrue="1">
      <formula>ISBLANK(F17)</formula>
    </cfRule>
  </conditionalFormatting>
  <conditionalFormatting sqref="H17:H20">
    <cfRule type="expression" dxfId="18" priority="2" stopIfTrue="1">
      <formula>ISBLANK(F17)</formula>
    </cfRule>
  </conditionalFormatting>
  <dataValidations count="18">
    <dataValidation type="list" allowBlank="1" showInputMessage="1" showErrorMessage="1" sqref="A140:A159" xr:uid="{D67CC914-F9B1-453D-9860-45E69793A982}">
      <mc:AlternateContent xmlns:x12ac="http://schemas.microsoft.com/office/spreadsheetml/2011/1/ac" xmlns:mc="http://schemas.openxmlformats.org/markup-compatibility/2006">
        <mc:Choice Requires="x12ac">
          <x12ac:list>"Bien (salle, terrain, équipement, matériels…)",Service (activité professionnelle…)</x12ac:list>
        </mc:Choice>
        <mc:Fallback>
          <formula1>"Bien (salle, terrain, équipement, matériels…),Service (activité professionnelle…)"</formula1>
        </mc:Fallback>
      </mc:AlternateContent>
    </dataValidation>
    <dataValidation type="list" allowBlank="1" showInputMessage="1" showErrorMessage="1" sqref="A17:A56" xr:uid="{509E65DF-6D40-4C30-9DB4-B263F38F97F9}">
      <formula1>"Travaux,Acquisition matériel ou équipements,Prestation de service,Amortissement"</formula1>
    </dataValidation>
    <dataValidation type="list" allowBlank="1" showInputMessage="1" showErrorMessage="1" sqref="D106" xr:uid="{C4ECCF7A-BDDD-433F-BF5B-9A8E317C7C1D}">
      <formula1>$AA$1:$AA$2</formula1>
    </dataValidation>
    <dataValidation type="decimal" operator="greaterThanOrEqual" allowBlank="1" showInputMessage="1" showErrorMessage="1" error="Pour une seule dépense, ne renseigner que le montant HT ou le montant présenté si la TVA est récupérée (totalement ou partiellement)" sqref="F65554:F65593 F983058:F983097 F917522:F917561 F851986:F852025 F786450:F786489 F720914:F720953 F655378:F655417 F589842:F589881 F524306:F524345 F458770:F458809 F393234:F393273 F327698:F327737 F262162:F262201 F196626:F196665 F131090:F131129" xr:uid="{1219EAF2-FA53-499B-8102-06741A01D90B}">
      <formula1>ISBLANK(C65554)</formula1>
    </dataValidation>
    <dataValidation type="list" allowBlank="1" showInputMessage="1" showErrorMessage="1" sqref="A65463:A65502 A130999:A131038 A196535:A196574 A262071:A262110 A327607:A327646 A393143:A393182 A458679:A458718 A524215:A524254 A589751:A589790 A655287:A655326 A720823:A720862 A786359:A786398 A851895:A851934 A917431:A917470 A982967:A983006" xr:uid="{01299137-00C3-46E8-943F-FEE6280B423A}">
      <formula1>"Frais de restauration,Frais de logement,Frais de mission à l'étranger (UE)"</formula1>
    </dataValidation>
    <dataValidation type="decimal" operator="greaterThan" allowBlank="1" showInputMessage="1" showErrorMessage="1" sqref="H63:H102 F65411:F65450 F130947:F130986 F196483:F196522 F262019:F262058 F327555:F327594 F393091:F393130 F458627:F458666 F524163:F524202 F589699:F589738 F655235:F655274 F720771:F720810 F786307:F786346 F851843:F851882 F917379:F917418 F982915:F982954" xr:uid="{B3DB1C1F-6926-493C-9E87-E374868516D2}">
      <formula1>0</formula1>
    </dataValidation>
    <dataValidation type="textLength" operator="lessThanOrEqual" allowBlank="1" showInputMessage="1" showErrorMessage="1" error="Le libellé de l'opération ne doit pas dépasser 96 caractères" sqref="B10:C10 B65360:C65360 B130896:C130896 B196432:C196432 B261968:C261968 B327504:C327504 B393040:C393040 B458576:C458576 B524112:C524112 B589648:C589648 B655184:C655184 B720720:C720720 B786256:C786256 B851792:C851792 B917328:C917328 B982864:C982864" xr:uid="{FE35FEAB-8539-48FD-8A05-CF40695D2B55}">
      <formula1>96</formula1>
    </dataValidation>
    <dataValidation type="list" allowBlank="1" showInputMessage="1" showErrorMessage="1" sqref="A982870:A982909 A65366:A65405 A130902:A130941 A196438:A196477 A261974:A262013 A327510:A327549 A393046:A393085 A458582:A458621 A524118:A524157 A589654:A589693 A655190:A655229 A720726:A720765 A786262:A786301 A851798:A851837 A917334:A917373" xr:uid="{B0C1369C-D851-4ED8-8D65-4CBF74098B9B}">
      <formula1>"Dépenses d'investissement matériel et immatériel, Prestations de service"</formula1>
    </dataValidation>
    <dataValidation type="decimal" operator="greaterThanOrEqual" allowBlank="1" showInputMessage="1" showErrorMessage="1" sqref="B115:B134 B65599:B65618 B131135:B131154 B196671:B196690 B262207:B262226 B327743:B327762 B393279:B393298 B458815:B458834 B524351:B524370 B589887:B589906 B655423:B655442 B720959:B720978 B786495:B786514 B852031:B852050 B917567:B917586 B983103:B983122 B140:B159 D65599:G65618 D131135:G131154 D196671:G196690 D262207:G262226 D327743:G327762 D393279:G393298 D458815:G458834 D524351:G524370 D589887:G589906 D655423:G655442 D720959:G720978 D786495:G786514 D852031:G852050 D917567:G917586 D983103:G983122 B983128:B983147 D65624:G65643 D131160:G131179 D196696:G196715 D262232:G262251 D327768:G327787 D393304:G393323 D458840:G458859 D524376:G524395 D589912:G589931 D655448:G655467 D720984:G721003 D786520:G786539 D852056:G852075 D917592:G917611 D983128:G983147 D115:D134 B65624:B65643 B131160:B131179 B196696:B196715 B262232:B262251 B327768:B327787 B393304:B393323 B458840:B458859 B524376:B524395 B589912:B589931 B655448:B655467 B720984:B721003 B786520:B786539 B852056:B852075 B917592:B917611 F140:G159 F115:G134 D140:D159" xr:uid="{EB1FD8CA-8B8B-45ED-823D-936002E03957}">
      <formula1>0</formula1>
    </dataValidation>
    <dataValidation type="list" allowBlank="1" showInputMessage="1" showErrorMessage="1" sqref="C115:C134 C65599:C65618 C131135:C131154 C196671:C196690 C262207:C262226 C327743:C327762 C393279:C393298 C458815:C458834 C524351:C524370 C589887:C589906 C655423:C655442 C720959:C720978 C786495:C786514 C852031:C852050 C917567:C917586 C983103:C983122" xr:uid="{3B587233-FE02-41D3-AFA8-5A974646C2A1}">
      <formula1>"jours,heures"</formula1>
    </dataValidation>
    <dataValidation type="custom" operator="greaterThanOrEqual" allowBlank="1" showInputMessage="1" showErrorMessage="1" error="Le montant total des dépenses éligibles est inférieur à 1 000 000 €. Les recettes générées après la réalisation de l'opération n'ont pas à être renseignées. " sqref="C65677:C65696 C131213:C131232 C196749:C196768 C262285:C262304 C327821:C327840 C393357:C393376 C458893:C458912 C524429:C524448 C589965:C589984 C655501:C655520 C721037:C721056 C786573:C786592 C852109:C852128 C917645:C917664 C983181:C983200" xr:uid="{10AAC578-737D-4927-B79E-710547F7E03F}">
      <formula1>$D$161&gt;100000</formula1>
    </dataValidation>
    <dataValidation type="custom" operator="greaterThanOrEqual" allowBlank="1" showInputMessage="1" showErrorMessage="1" error="Le montant total des dépenses éligibles est inférieur à 50 000 €. Les recettes générées par l'opération n'ont pas à être renseignées. " sqref="C65651:C65670 C131187:C131206 C196723:C196742 C262259:C262278 C327795:C327814 C393331:C393350 C458867:C458886 C524403:C524422 C589939:C589958 C655475:C655494 C721011:C721030 C786547:C786566 C852083:C852102 C917619:C917638 C983155:C983174" xr:uid="{C40E2ADD-6DC8-460F-A627-EB460F88708D}">
      <formula1>$D$161&gt;50000</formula1>
    </dataValidation>
    <dataValidation type="decimal" operator="greaterThanOrEqual" allowBlank="1" showInputMessage="1" showErrorMessage="1" error="Pour une seule dépense, ne renseigner que le montant HT ou le montant présenté si la TVA est récupérée (totalement ou partiellement)" sqref="F17 F65366 F130902 F196438 F261974 F327510 F393046 F458582 F524118 F589654 F655190 F720726 F786262 F851798 F917334 F982870 C65554 C131090 C196626 C262162 C327698 C393234 C458770 C524306 C589842 C655378 C720914 C786450 C851986 C917522 C983058" xr:uid="{B0D134E4-AD1B-4A57-A4FC-33D31E99E2FC}">
      <formula1>ISBLANK(D17)</formula1>
    </dataValidation>
    <dataValidation type="decimal" allowBlank="1" showInputMessage="1" showErrorMessage="1" errorTitle="Format invalide" error="Vous devez renseigner une valeur numériqe." sqref="F982967:F983006 D65411:E65450 D130947:E130986 D196483:E196522 D262019:E262058 D327555:E327594 D393091:E393130 D458627:E458666 D524163:E524202 D589699:E589738 D655235:E655274 D720771:E720810 D786307:E786346 D851843:E851882 D917379:E917418 D982915:E982954 F65508:F65547 F131044:F131083 F196580:F196619 F262116:F262155 F327652:F327691 F393188:F393227 F458724:F458763 F524260:F524299 F589796:F589835 F655332:F655371 F720868:F720907 F786404:F786443 F851940:F851979 F917476:F917515 F983012:F983051 G63:G102 F65463:F65502 F130999:F131038 F196535:F196574 F262071:F262110 F327607:F327646 F393143:F393182 F458679:F458718 F524215:F524254 F589751:F589790 F655287:F655326 F720823:F720862 F786359:F786398 F851895:F851934 F917431:F917470" xr:uid="{5BD9A11E-8364-46B4-BB32-44B1C3F578B3}">
      <formula1>0</formula1>
      <formula2>10000000</formula2>
    </dataValidation>
    <dataValidation operator="greaterThan" allowBlank="1" showInputMessage="1" showErrorMessage="1" sqref="I63:I102 G65411:G65450 G130947:G130986 G196483:G196522 G262019:G262058 G327555:G327594 G393091:G393130 G458627:G458666 G524163:G524202 G589699:G589738 G655235:G655274 G720771:G720810 G786307:G786346 G851843:G851882 G917379:G917418 G982915:G982954 G983012:G983051 G65463:G65502 G130999:G131038 G196535:G196574 G262071:G262110 G327607:G327646 G393143:G393182 G458679:G458718 G524215:G524254 G589751:G589790 G655287:G655326 G720823:G720862 G786359:G786398 G851895:G851934 G917431:G917470 G982967:G983006 G65508:G65547 G131044:G131083 G196580:G196619 G262116:G262155 G327652:G327691 G393188:G393227 G458724:G458763 G524260:G524299 G589796:G589835 G655332:G655371 G720868:G720907 G786404:G786443 G851940:G851979 G917476:G917515" xr:uid="{4E356A70-1E48-4173-921D-BBC6324B6791}"/>
    <dataValidation type="decimal" operator="greaterThanOrEqual" allowBlank="1" showInputMessage="1" showErrorMessage="1" error="Pour une seule dépense, ne renseigner que le montant HT ou le montant présenté si la TVA est récupérée (totalement ou partiellement)" sqref="H982870:H982909 H65366:H65405 H130902:H130941 H196438:H196477 H261974:H262013 H327510:H327549 H393046:H393085 H458582:H458621 H524118:H524157 H589654:H589693 H655190:H655229 H720726:H720765 H786262:H786301 H851798:H851837 H917334:H917373 H17:H56" xr:uid="{46117B40-F34E-4597-B6A9-C2EEEC8D3639}">
      <formula1>ISBLANK(F17)</formula1>
    </dataValidation>
    <dataValidation type="custom" operator="greaterThanOrEqual" allowBlank="1" showInputMessage="1" showErrorMessage="1" error="Pour une seule dépense, ne renseigner que le montant HT ou le montant présenté si la TVA est récupérée (totalement ou partiellement)" sqref="F18:F56 F65367:F65405 F130903:F130941 F196439:F196477 F261975:F262013 F327511:F327549 F393047:F393085 F458583:F458621 F524119:F524157 F589655:F589693 F655191:F655229 F720727:F720765 F786263:F786301 F851799:F851837 F917335:F917373 F982871:F982909 C65555:C65593 C131091:C131129 C196627:C196665 C262163:C262201 C327699:C327737 C393235:C393273 C458771:C458809 C524307:C524345 C589843:C589881 C655379:C655417 C720915:C720953 C786451:C786489 C851987:C852025 C917523:C917561 C983059:C983097" xr:uid="{B3FFD8BB-1FF6-4DD5-886B-2DE7D4CB9DCE}">
      <formula1>ISBLANK(D18)</formula1>
    </dataValidation>
    <dataValidation type="decimal" operator="greaterThanOrEqual" allowBlank="1" showInputMessage="1" showErrorMessage="1" error="Pour une seule dépense, ne renseigner que le montant HT ou le montant présenté si la TVA est récupérée (totalement ou partiellement)" sqref="D983058:E983097 G65366:G65405 G130902:G130941 G196438:G196477 G261974:G262013 G327510:G327549 G393046:G393085 G458582:G458621 G524118:G524157 G589654:G589693 G655190:G655229 G720726:G720765 G786262:G786301 G851798:G851837 G917334:G917373 G982870:G982909 D65554:E65593 D131090:E131129 D196626:E196665 D262162:E262201 D327698:E327737 D393234:E393273 D458770:E458809 D524306:E524345 D589842:E589881 D655378:E655417 D720914:E720953 D786450:E786489 D851986:E852025 D917522:E917561 G17:G56" xr:uid="{B38CE71D-AF0E-4752-8DED-9AB9D6F2CEE5}">
      <formula1>ISBLANK(C17)</formula1>
    </dataValidation>
  </dataValidations>
  <pageMargins left="0.25" right="0.25" top="0.75" bottom="0.75" header="0.3" footer="0.3"/>
  <pageSetup paperSize="8" scale="8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4D02C-0C92-447E-AA66-4253686A76CF}">
  <dimension ref="A1:AA163"/>
  <sheetViews>
    <sheetView zoomScale="90" zoomScaleNormal="90" workbookViewId="0"/>
  </sheetViews>
  <sheetFormatPr baseColWidth="10" defaultRowHeight="15" x14ac:dyDescent="0.25"/>
  <cols>
    <col min="1" max="1" width="35.5703125" style="3" customWidth="1"/>
    <col min="2" max="2" width="26.42578125" style="3" customWidth="1"/>
    <col min="3" max="3" width="31" style="3" customWidth="1"/>
    <col min="4" max="4" width="29.28515625" style="3" customWidth="1"/>
    <col min="5" max="5" width="17.140625" style="3" customWidth="1"/>
    <col min="6" max="6" width="30.85546875" style="3" customWidth="1"/>
    <col min="7" max="7" width="17.42578125" style="3" customWidth="1"/>
    <col min="8" max="8" width="30.85546875" style="3" customWidth="1"/>
    <col min="9" max="9" width="19.42578125" customWidth="1"/>
  </cols>
  <sheetData>
    <row r="1" spans="1:27" s="63" customFormat="1" ht="30.6" x14ac:dyDescent="0.25">
      <c r="A1" s="60" t="s">
        <v>0</v>
      </c>
      <c r="B1" s="60"/>
      <c r="C1" s="61"/>
      <c r="D1" s="61"/>
      <c r="E1" s="61"/>
      <c r="F1" s="62"/>
      <c r="G1" s="62"/>
      <c r="H1" s="62"/>
      <c r="AA1" s="63" t="s">
        <v>24</v>
      </c>
    </row>
    <row r="2" spans="1:27" s="63" customFormat="1" ht="18.399999999999999" x14ac:dyDescent="0.25">
      <c r="A2" s="64" t="s">
        <v>45</v>
      </c>
      <c r="B2" s="61"/>
      <c r="C2" s="64"/>
      <c r="D2" s="65"/>
      <c r="E2" s="65"/>
      <c r="F2" s="62"/>
      <c r="G2" s="62"/>
      <c r="H2" s="62"/>
      <c r="AA2" s="63" t="s">
        <v>55</v>
      </c>
    </row>
    <row r="3" spans="1:27" ht="14.25" x14ac:dyDescent="0.25">
      <c r="A3" s="59" t="s">
        <v>75</v>
      </c>
      <c r="B3" s="1"/>
      <c r="C3" s="1"/>
      <c r="D3" s="2"/>
      <c r="E3" s="2"/>
    </row>
    <row r="4" spans="1:27" s="63" customFormat="1" ht="26.25" x14ac:dyDescent="0.4">
      <c r="A4" s="66" t="s">
        <v>44</v>
      </c>
      <c r="B4" s="64"/>
      <c r="C4" s="61"/>
      <c r="D4" s="64"/>
      <c r="E4" s="64"/>
      <c r="F4" s="64"/>
      <c r="G4" s="64"/>
      <c r="H4" s="64"/>
    </row>
    <row r="5" spans="1:27" ht="21.2" x14ac:dyDescent="0.35">
      <c r="A5" s="6"/>
      <c r="B5" s="7"/>
      <c r="C5" s="8"/>
      <c r="D5" s="7"/>
      <c r="E5" s="7"/>
      <c r="H5" s="7"/>
    </row>
    <row r="6" spans="1:27" ht="15.6" x14ac:dyDescent="0.25">
      <c r="A6" s="203" t="s">
        <v>1</v>
      </c>
      <c r="B6" s="204"/>
      <c r="C6" s="204"/>
      <c r="D6" s="205"/>
      <c r="E6" s="52"/>
      <c r="H6" s="9"/>
    </row>
    <row r="7" spans="1:27" x14ac:dyDescent="0.25">
      <c r="A7" s="10" t="s">
        <v>2</v>
      </c>
      <c r="B7" s="206"/>
      <c r="C7" s="207"/>
      <c r="D7" s="208"/>
      <c r="E7" s="52"/>
      <c r="H7" s="4"/>
    </row>
    <row r="8" spans="1:27" ht="15.6" x14ac:dyDescent="0.25">
      <c r="A8" s="11"/>
      <c r="B8" s="12"/>
      <c r="C8" s="13"/>
      <c r="D8" s="4"/>
      <c r="E8" s="4"/>
      <c r="H8" s="4"/>
    </row>
    <row r="9" spans="1:27" ht="15.75" x14ac:dyDescent="0.25">
      <c r="A9" s="203" t="s">
        <v>3</v>
      </c>
      <c r="B9" s="204"/>
      <c r="C9" s="204"/>
      <c r="D9" s="205"/>
      <c r="E9" s="52"/>
      <c r="H9" s="14"/>
    </row>
    <row r="10" spans="1:27" x14ac:dyDescent="0.25">
      <c r="A10" s="15" t="s">
        <v>4</v>
      </c>
      <c r="B10" s="206"/>
      <c r="C10" s="209"/>
      <c r="D10" s="208"/>
      <c r="E10" s="52"/>
    </row>
    <row r="11" spans="1:27" ht="14.25" x14ac:dyDescent="0.25">
      <c r="A11" s="4"/>
      <c r="B11" s="16"/>
      <c r="C11" s="4"/>
      <c r="D11" s="17"/>
      <c r="E11" s="17"/>
      <c r="F11" s="17"/>
      <c r="G11" s="2"/>
    </row>
    <row r="12" spans="1:27" ht="18" x14ac:dyDescent="0.25">
      <c r="A12" s="87" t="s">
        <v>78</v>
      </c>
      <c r="B12" s="16"/>
      <c r="C12" s="4"/>
      <c r="D12" s="17"/>
      <c r="E12" s="17"/>
      <c r="F12" s="17"/>
      <c r="G12" s="17"/>
      <c r="H12" s="17"/>
    </row>
    <row r="13" spans="1:27" ht="15.6" x14ac:dyDescent="0.25">
      <c r="A13" s="18"/>
      <c r="B13" s="16"/>
      <c r="C13" s="4"/>
      <c r="D13" s="17"/>
      <c r="E13" s="17"/>
      <c r="F13" s="17"/>
      <c r="G13" s="17"/>
      <c r="H13" s="17"/>
    </row>
    <row r="14" spans="1:27" ht="15.6" x14ac:dyDescent="0.25">
      <c r="A14" s="18"/>
      <c r="B14" s="9"/>
      <c r="C14" s="9"/>
      <c r="D14" s="19"/>
      <c r="E14" s="19"/>
      <c r="F14" s="19"/>
      <c r="G14" s="19"/>
      <c r="H14" s="19"/>
    </row>
    <row r="15" spans="1:27" ht="31.5" x14ac:dyDescent="0.25">
      <c r="A15" s="67" t="s">
        <v>5</v>
      </c>
      <c r="B15" s="67" t="s">
        <v>6</v>
      </c>
      <c r="C15" s="67" t="s">
        <v>7</v>
      </c>
      <c r="D15" s="67" t="s">
        <v>8</v>
      </c>
      <c r="E15" s="68"/>
      <c r="F15" s="69" t="s">
        <v>9</v>
      </c>
      <c r="G15" s="70" t="s">
        <v>10</v>
      </c>
      <c r="H15" s="67" t="s">
        <v>76</v>
      </c>
      <c r="I15" s="69" t="s">
        <v>69</v>
      </c>
    </row>
    <row r="16" spans="1:27" ht="38.25" x14ac:dyDescent="0.25">
      <c r="A16" s="71" t="s">
        <v>77</v>
      </c>
      <c r="B16" s="72" t="s">
        <v>11</v>
      </c>
      <c r="C16" s="71" t="s">
        <v>12</v>
      </c>
      <c r="D16" s="71" t="s">
        <v>13</v>
      </c>
      <c r="E16" s="73"/>
      <c r="F16" s="74" t="s">
        <v>14</v>
      </c>
      <c r="G16" s="213" t="s">
        <v>15</v>
      </c>
      <c r="H16" s="214"/>
      <c r="I16" s="75"/>
    </row>
    <row r="17" spans="1:9" x14ac:dyDescent="0.25">
      <c r="A17" s="20"/>
      <c r="B17" s="21"/>
      <c r="C17" s="21"/>
      <c r="D17" s="21"/>
      <c r="E17" s="53"/>
      <c r="F17" s="22"/>
      <c r="G17" s="23"/>
      <c r="H17" s="23"/>
      <c r="I17" s="79">
        <f>G17+H17</f>
        <v>0</v>
      </c>
    </row>
    <row r="18" spans="1:9" x14ac:dyDescent="0.25">
      <c r="A18" s="20"/>
      <c r="B18" s="21"/>
      <c r="C18" s="21"/>
      <c r="D18" s="21"/>
      <c r="E18" s="53"/>
      <c r="F18" s="22"/>
      <c r="G18" s="23"/>
      <c r="H18" s="23"/>
      <c r="I18" s="79">
        <f t="shared" ref="I18:I57" si="0">G18+H18</f>
        <v>0</v>
      </c>
    </row>
    <row r="19" spans="1:9" x14ac:dyDescent="0.25">
      <c r="A19" s="20"/>
      <c r="B19" s="21"/>
      <c r="C19" s="21"/>
      <c r="D19" s="21"/>
      <c r="E19" s="53"/>
      <c r="F19" s="22"/>
      <c r="G19" s="23"/>
      <c r="H19" s="23"/>
      <c r="I19" s="79">
        <f t="shared" si="0"/>
        <v>0</v>
      </c>
    </row>
    <row r="20" spans="1:9" x14ac:dyDescent="0.25">
      <c r="A20" s="20"/>
      <c r="B20" s="21"/>
      <c r="C20" s="21"/>
      <c r="D20" s="21"/>
      <c r="E20" s="53"/>
      <c r="F20" s="22"/>
      <c r="G20" s="23"/>
      <c r="H20" s="23"/>
      <c r="I20" s="79">
        <f t="shared" si="0"/>
        <v>0</v>
      </c>
    </row>
    <row r="21" spans="1:9" x14ac:dyDescent="0.25">
      <c r="A21" s="20"/>
      <c r="B21" s="21"/>
      <c r="C21" s="21"/>
      <c r="D21" s="21"/>
      <c r="E21" s="53"/>
      <c r="F21" s="22"/>
      <c r="G21" s="23"/>
      <c r="H21" s="23"/>
      <c r="I21" s="79">
        <f t="shared" si="0"/>
        <v>0</v>
      </c>
    </row>
    <row r="22" spans="1:9" x14ac:dyDescent="0.25">
      <c r="A22" s="20"/>
      <c r="B22" s="21"/>
      <c r="C22" s="21"/>
      <c r="D22" s="21"/>
      <c r="E22" s="53"/>
      <c r="F22" s="22"/>
      <c r="G22" s="23"/>
      <c r="H22" s="23"/>
      <c r="I22" s="79">
        <f t="shared" si="0"/>
        <v>0</v>
      </c>
    </row>
    <row r="23" spans="1:9" x14ac:dyDescent="0.25">
      <c r="A23" s="20"/>
      <c r="B23" s="21"/>
      <c r="C23" s="21"/>
      <c r="D23" s="21"/>
      <c r="E23" s="53"/>
      <c r="F23" s="22"/>
      <c r="G23" s="23"/>
      <c r="H23" s="23"/>
      <c r="I23" s="79">
        <f t="shared" si="0"/>
        <v>0</v>
      </c>
    </row>
    <row r="24" spans="1:9" x14ac:dyDescent="0.25">
      <c r="A24" s="20"/>
      <c r="B24" s="21"/>
      <c r="C24" s="21"/>
      <c r="D24" s="21"/>
      <c r="E24" s="53"/>
      <c r="F24" s="22"/>
      <c r="G24" s="23"/>
      <c r="H24" s="23"/>
      <c r="I24" s="79">
        <f t="shared" si="0"/>
        <v>0</v>
      </c>
    </row>
    <row r="25" spans="1:9" x14ac:dyDescent="0.25">
      <c r="A25" s="20"/>
      <c r="B25" s="21"/>
      <c r="C25" s="21"/>
      <c r="D25" s="21"/>
      <c r="E25" s="53"/>
      <c r="F25" s="22"/>
      <c r="G25" s="23"/>
      <c r="H25" s="23"/>
      <c r="I25" s="79">
        <f t="shared" si="0"/>
        <v>0</v>
      </c>
    </row>
    <row r="26" spans="1:9" x14ac:dyDescent="0.25">
      <c r="A26" s="20"/>
      <c r="B26" s="21"/>
      <c r="C26" s="21"/>
      <c r="D26" s="21"/>
      <c r="E26" s="53"/>
      <c r="F26" s="22"/>
      <c r="G26" s="23"/>
      <c r="H26" s="23"/>
      <c r="I26" s="79">
        <f t="shared" si="0"/>
        <v>0</v>
      </c>
    </row>
    <row r="27" spans="1:9" x14ac:dyDescent="0.25">
      <c r="A27" s="20"/>
      <c r="B27" s="21"/>
      <c r="C27" s="21"/>
      <c r="D27" s="21"/>
      <c r="E27" s="53"/>
      <c r="F27" s="22"/>
      <c r="G27" s="23"/>
      <c r="H27" s="23"/>
      <c r="I27" s="79">
        <f t="shared" si="0"/>
        <v>0</v>
      </c>
    </row>
    <row r="28" spans="1:9" x14ac:dyDescent="0.25">
      <c r="A28" s="20"/>
      <c r="B28" s="21"/>
      <c r="C28" s="21"/>
      <c r="D28" s="21"/>
      <c r="E28" s="53"/>
      <c r="F28" s="22"/>
      <c r="G28" s="23"/>
      <c r="H28" s="23"/>
      <c r="I28" s="79">
        <f t="shared" si="0"/>
        <v>0</v>
      </c>
    </row>
    <row r="29" spans="1:9" x14ac:dyDescent="0.25">
      <c r="A29" s="20"/>
      <c r="B29" s="21"/>
      <c r="C29" s="21"/>
      <c r="D29" s="21"/>
      <c r="E29" s="53"/>
      <c r="F29" s="22"/>
      <c r="G29" s="23"/>
      <c r="H29" s="23"/>
      <c r="I29" s="79">
        <f t="shared" si="0"/>
        <v>0</v>
      </c>
    </row>
    <row r="30" spans="1:9" x14ac:dyDescent="0.25">
      <c r="A30" s="20"/>
      <c r="B30" s="21"/>
      <c r="C30" s="21"/>
      <c r="D30" s="21"/>
      <c r="E30" s="53"/>
      <c r="F30" s="22"/>
      <c r="G30" s="23"/>
      <c r="H30" s="23"/>
      <c r="I30" s="79">
        <f t="shared" si="0"/>
        <v>0</v>
      </c>
    </row>
    <row r="31" spans="1:9" x14ac:dyDescent="0.25">
      <c r="A31" s="20"/>
      <c r="B31" s="21"/>
      <c r="C31" s="21"/>
      <c r="D31" s="21"/>
      <c r="E31" s="53"/>
      <c r="F31" s="22"/>
      <c r="G31" s="23"/>
      <c r="H31" s="23"/>
      <c r="I31" s="79">
        <f t="shared" si="0"/>
        <v>0</v>
      </c>
    </row>
    <row r="32" spans="1:9" x14ac:dyDescent="0.25">
      <c r="A32" s="20"/>
      <c r="B32" s="21"/>
      <c r="C32" s="21"/>
      <c r="D32" s="21"/>
      <c r="E32" s="53"/>
      <c r="F32" s="22"/>
      <c r="G32" s="23"/>
      <c r="H32" s="23"/>
      <c r="I32" s="79">
        <f t="shared" si="0"/>
        <v>0</v>
      </c>
    </row>
    <row r="33" spans="1:9" x14ac:dyDescent="0.25">
      <c r="A33" s="20"/>
      <c r="B33" s="21"/>
      <c r="C33" s="21"/>
      <c r="D33" s="21"/>
      <c r="E33" s="53"/>
      <c r="F33" s="22"/>
      <c r="G33" s="23"/>
      <c r="H33" s="23"/>
      <c r="I33" s="79">
        <f t="shared" si="0"/>
        <v>0</v>
      </c>
    </row>
    <row r="34" spans="1:9" x14ac:dyDescent="0.25">
      <c r="A34" s="20"/>
      <c r="B34" s="21"/>
      <c r="C34" s="21"/>
      <c r="D34" s="21"/>
      <c r="E34" s="53"/>
      <c r="F34" s="22"/>
      <c r="G34" s="23"/>
      <c r="H34" s="23"/>
      <c r="I34" s="79">
        <f t="shared" si="0"/>
        <v>0</v>
      </c>
    </row>
    <row r="35" spans="1:9" x14ac:dyDescent="0.25">
      <c r="A35" s="20"/>
      <c r="B35" s="21"/>
      <c r="C35" s="21"/>
      <c r="D35" s="21"/>
      <c r="E35" s="53"/>
      <c r="F35" s="22"/>
      <c r="G35" s="23"/>
      <c r="H35" s="23"/>
      <c r="I35" s="79">
        <f t="shared" si="0"/>
        <v>0</v>
      </c>
    </row>
    <row r="36" spans="1:9" x14ac:dyDescent="0.25">
      <c r="A36" s="20"/>
      <c r="B36" s="21"/>
      <c r="C36" s="21"/>
      <c r="D36" s="21"/>
      <c r="E36" s="53"/>
      <c r="F36" s="22"/>
      <c r="G36" s="23"/>
      <c r="H36" s="23"/>
      <c r="I36" s="79">
        <f t="shared" si="0"/>
        <v>0</v>
      </c>
    </row>
    <row r="37" spans="1:9" x14ac:dyDescent="0.25">
      <c r="A37" s="20"/>
      <c r="B37" s="21"/>
      <c r="C37" s="21"/>
      <c r="D37" s="21"/>
      <c r="E37" s="53"/>
      <c r="F37" s="22"/>
      <c r="G37" s="23"/>
      <c r="H37" s="23"/>
      <c r="I37" s="79">
        <f t="shared" si="0"/>
        <v>0</v>
      </c>
    </row>
    <row r="38" spans="1:9" x14ac:dyDescent="0.25">
      <c r="A38" s="20"/>
      <c r="B38" s="21"/>
      <c r="C38" s="21"/>
      <c r="D38" s="21"/>
      <c r="E38" s="53"/>
      <c r="F38" s="22"/>
      <c r="G38" s="23"/>
      <c r="H38" s="23"/>
      <c r="I38" s="79">
        <f t="shared" si="0"/>
        <v>0</v>
      </c>
    </row>
    <row r="39" spans="1:9" x14ac:dyDescent="0.25">
      <c r="A39" s="20"/>
      <c r="B39" s="21"/>
      <c r="C39" s="21"/>
      <c r="D39" s="21"/>
      <c r="E39" s="53"/>
      <c r="F39" s="22"/>
      <c r="G39" s="23"/>
      <c r="H39" s="23"/>
      <c r="I39" s="79">
        <f t="shared" si="0"/>
        <v>0</v>
      </c>
    </row>
    <row r="40" spans="1:9" x14ac:dyDescent="0.25">
      <c r="A40" s="20"/>
      <c r="B40" s="21"/>
      <c r="C40" s="21"/>
      <c r="D40" s="21"/>
      <c r="E40" s="53"/>
      <c r="F40" s="22"/>
      <c r="G40" s="23"/>
      <c r="H40" s="23"/>
      <c r="I40" s="79">
        <f t="shared" si="0"/>
        <v>0</v>
      </c>
    </row>
    <row r="41" spans="1:9" x14ac:dyDescent="0.25">
      <c r="A41" s="20"/>
      <c r="B41" s="21"/>
      <c r="C41" s="21"/>
      <c r="D41" s="21"/>
      <c r="E41" s="53"/>
      <c r="F41" s="22"/>
      <c r="G41" s="23"/>
      <c r="H41" s="23"/>
      <c r="I41" s="79">
        <f t="shared" si="0"/>
        <v>0</v>
      </c>
    </row>
    <row r="42" spans="1:9" x14ac:dyDescent="0.25">
      <c r="A42" s="20"/>
      <c r="B42" s="21"/>
      <c r="C42" s="21"/>
      <c r="D42" s="21"/>
      <c r="E42" s="53"/>
      <c r="F42" s="22"/>
      <c r="G42" s="23"/>
      <c r="H42" s="23"/>
      <c r="I42" s="79">
        <f t="shared" si="0"/>
        <v>0</v>
      </c>
    </row>
    <row r="43" spans="1:9" x14ac:dyDescent="0.25">
      <c r="A43" s="20"/>
      <c r="B43" s="21"/>
      <c r="C43" s="21"/>
      <c r="D43" s="21"/>
      <c r="E43" s="53"/>
      <c r="F43" s="22"/>
      <c r="G43" s="23"/>
      <c r="H43" s="23"/>
      <c r="I43" s="79">
        <f t="shared" si="0"/>
        <v>0</v>
      </c>
    </row>
    <row r="44" spans="1:9" x14ac:dyDescent="0.25">
      <c r="A44" s="20"/>
      <c r="B44" s="21"/>
      <c r="C44" s="21"/>
      <c r="D44" s="21"/>
      <c r="E44" s="53"/>
      <c r="F44" s="22"/>
      <c r="G44" s="23"/>
      <c r="H44" s="23"/>
      <c r="I44" s="79">
        <f t="shared" si="0"/>
        <v>0</v>
      </c>
    </row>
    <row r="45" spans="1:9" x14ac:dyDescent="0.25">
      <c r="A45" s="20"/>
      <c r="B45" s="21"/>
      <c r="C45" s="21"/>
      <c r="D45" s="21"/>
      <c r="E45" s="53"/>
      <c r="F45" s="22"/>
      <c r="G45" s="23"/>
      <c r="H45" s="23"/>
      <c r="I45" s="79">
        <f t="shared" si="0"/>
        <v>0</v>
      </c>
    </row>
    <row r="46" spans="1:9" x14ac:dyDescent="0.25">
      <c r="A46" s="20"/>
      <c r="B46" s="21"/>
      <c r="C46" s="21"/>
      <c r="D46" s="21"/>
      <c r="E46" s="53"/>
      <c r="F46" s="22"/>
      <c r="G46" s="23"/>
      <c r="H46" s="23"/>
      <c r="I46" s="79">
        <f t="shared" si="0"/>
        <v>0</v>
      </c>
    </row>
    <row r="47" spans="1:9" x14ac:dyDescent="0.25">
      <c r="A47" s="20"/>
      <c r="B47" s="21"/>
      <c r="C47" s="21"/>
      <c r="D47" s="21"/>
      <c r="E47" s="53"/>
      <c r="F47" s="22"/>
      <c r="G47" s="23"/>
      <c r="H47" s="23"/>
      <c r="I47" s="79">
        <f t="shared" si="0"/>
        <v>0</v>
      </c>
    </row>
    <row r="48" spans="1:9" x14ac:dyDescent="0.25">
      <c r="A48" s="20"/>
      <c r="B48" s="21"/>
      <c r="C48" s="21"/>
      <c r="D48" s="21"/>
      <c r="E48" s="53"/>
      <c r="F48" s="22"/>
      <c r="G48" s="23"/>
      <c r="H48" s="23"/>
      <c r="I48" s="79">
        <f t="shared" si="0"/>
        <v>0</v>
      </c>
    </row>
    <row r="49" spans="1:10" x14ac:dyDescent="0.25">
      <c r="A49" s="20"/>
      <c r="B49" s="21"/>
      <c r="C49" s="21"/>
      <c r="D49" s="21"/>
      <c r="E49" s="53"/>
      <c r="F49" s="22"/>
      <c r="G49" s="23"/>
      <c r="H49" s="23"/>
      <c r="I49" s="79">
        <f t="shared" si="0"/>
        <v>0</v>
      </c>
    </row>
    <row r="50" spans="1:10" x14ac:dyDescent="0.25">
      <c r="A50" s="20"/>
      <c r="B50" s="21"/>
      <c r="C50" s="21"/>
      <c r="D50" s="21"/>
      <c r="E50" s="53"/>
      <c r="F50" s="22"/>
      <c r="G50" s="23"/>
      <c r="H50" s="23"/>
      <c r="I50" s="79">
        <f t="shared" si="0"/>
        <v>0</v>
      </c>
    </row>
    <row r="51" spans="1:10" x14ac:dyDescent="0.25">
      <c r="A51" s="20"/>
      <c r="B51" s="21"/>
      <c r="C51" s="21"/>
      <c r="D51" s="21"/>
      <c r="E51" s="53"/>
      <c r="F51" s="22"/>
      <c r="G51" s="23"/>
      <c r="H51" s="23"/>
      <c r="I51" s="79">
        <f t="shared" si="0"/>
        <v>0</v>
      </c>
    </row>
    <row r="52" spans="1:10" x14ac:dyDescent="0.25">
      <c r="A52" s="20"/>
      <c r="B52" s="21"/>
      <c r="C52" s="21"/>
      <c r="D52" s="21"/>
      <c r="E52" s="53"/>
      <c r="F52" s="22"/>
      <c r="G52" s="23"/>
      <c r="H52" s="23"/>
      <c r="I52" s="79">
        <f t="shared" si="0"/>
        <v>0</v>
      </c>
    </row>
    <row r="53" spans="1:10" x14ac:dyDescent="0.25">
      <c r="A53" s="20"/>
      <c r="B53" s="21"/>
      <c r="C53" s="21"/>
      <c r="D53" s="21"/>
      <c r="E53" s="53"/>
      <c r="F53" s="22"/>
      <c r="G53" s="23"/>
      <c r="H53" s="23"/>
      <c r="I53" s="79">
        <f t="shared" si="0"/>
        <v>0</v>
      </c>
    </row>
    <row r="54" spans="1:10" x14ac:dyDescent="0.25">
      <c r="A54" s="20"/>
      <c r="B54" s="21"/>
      <c r="C54" s="21"/>
      <c r="D54" s="21"/>
      <c r="E54" s="53"/>
      <c r="F54" s="22"/>
      <c r="G54" s="23"/>
      <c r="H54" s="23"/>
      <c r="I54" s="79">
        <f t="shared" si="0"/>
        <v>0</v>
      </c>
    </row>
    <row r="55" spans="1:10" x14ac:dyDescent="0.25">
      <c r="A55" s="20"/>
      <c r="B55" s="21"/>
      <c r="C55" s="21"/>
      <c r="D55" s="21"/>
      <c r="E55" s="53"/>
      <c r="F55" s="22"/>
      <c r="G55" s="23"/>
      <c r="H55" s="23"/>
      <c r="I55" s="79">
        <f t="shared" si="0"/>
        <v>0</v>
      </c>
    </row>
    <row r="56" spans="1:10" x14ac:dyDescent="0.25">
      <c r="A56" s="20"/>
      <c r="B56" s="21"/>
      <c r="C56" s="21"/>
      <c r="D56" s="21"/>
      <c r="E56" s="53"/>
      <c r="F56" s="22"/>
      <c r="G56" s="23"/>
      <c r="H56" s="23"/>
      <c r="I56" s="79">
        <f t="shared" si="0"/>
        <v>0</v>
      </c>
    </row>
    <row r="57" spans="1:10" x14ac:dyDescent="0.25">
      <c r="A57" s="24"/>
      <c r="B57" s="24"/>
      <c r="C57" s="24"/>
      <c r="D57" s="25"/>
      <c r="E57" s="25"/>
      <c r="F57" s="76">
        <f>SUM(F17:F56)</f>
        <v>0</v>
      </c>
      <c r="G57" s="77">
        <f>SUM(G17:G56)</f>
        <v>0</v>
      </c>
      <c r="H57" s="78">
        <f>SUM(H17:H56)</f>
        <v>0</v>
      </c>
      <c r="I57" s="78">
        <f t="shared" si="0"/>
        <v>0</v>
      </c>
    </row>
    <row r="58" spans="1:10" ht="18" x14ac:dyDescent="0.25">
      <c r="A58" s="87" t="s">
        <v>79</v>
      </c>
      <c r="B58" s="26"/>
      <c r="C58" s="27"/>
      <c r="D58" s="28"/>
      <c r="E58" s="28"/>
      <c r="F58" s="28"/>
      <c r="G58" s="28"/>
      <c r="H58" s="29"/>
      <c r="I58" s="57"/>
    </row>
    <row r="59" spans="1:10" x14ac:dyDescent="0.25">
      <c r="A59" s="30"/>
      <c r="B59" s="25"/>
      <c r="C59" s="25"/>
      <c r="D59" s="25"/>
      <c r="E59" s="25"/>
      <c r="F59" s="19"/>
      <c r="G59" s="19"/>
    </row>
    <row r="60" spans="1:10" ht="78.75" x14ac:dyDescent="0.25">
      <c r="A60" s="80" t="s">
        <v>16</v>
      </c>
      <c r="B60" s="80" t="s">
        <v>17</v>
      </c>
      <c r="C60" s="80" t="s">
        <v>18</v>
      </c>
      <c r="D60" s="80" t="s">
        <v>46</v>
      </c>
      <c r="E60" s="80" t="s">
        <v>48</v>
      </c>
      <c r="F60" s="80" t="s">
        <v>47</v>
      </c>
      <c r="G60" s="80" t="s">
        <v>51</v>
      </c>
      <c r="H60" s="80" t="s">
        <v>52</v>
      </c>
      <c r="I60" s="80" t="s">
        <v>19</v>
      </c>
      <c r="J60" s="3"/>
    </row>
    <row r="61" spans="1:10" ht="105.4" customHeight="1" x14ac:dyDescent="0.25">
      <c r="A61" s="81" t="s">
        <v>20</v>
      </c>
      <c r="B61" s="81"/>
      <c r="C61" s="81" t="s">
        <v>21</v>
      </c>
      <c r="D61" s="81" t="s">
        <v>53</v>
      </c>
      <c r="E61" s="81" t="s">
        <v>49</v>
      </c>
      <c r="F61" s="81" t="s">
        <v>72</v>
      </c>
      <c r="G61" s="81" t="s">
        <v>50</v>
      </c>
      <c r="H61" s="83" t="s">
        <v>54</v>
      </c>
      <c r="I61" s="81" t="s">
        <v>22</v>
      </c>
      <c r="J61" s="31"/>
    </row>
    <row r="62" spans="1:10" ht="16.350000000000001" customHeight="1" x14ac:dyDescent="0.25">
      <c r="A62" s="81"/>
      <c r="B62" s="81"/>
      <c r="C62" s="81"/>
      <c r="D62" s="81"/>
      <c r="E62" s="98">
        <v>1</v>
      </c>
      <c r="F62" s="82"/>
      <c r="G62" s="82"/>
      <c r="H62" s="81"/>
      <c r="I62" s="81"/>
      <c r="J62" s="31"/>
    </row>
    <row r="63" spans="1:10" ht="25.5" x14ac:dyDescent="0.25">
      <c r="A63" s="21"/>
      <c r="B63" s="21"/>
      <c r="C63" s="21"/>
      <c r="D63" s="99"/>
      <c r="E63" s="58"/>
      <c r="F63" s="84">
        <f>1607*$E$62</f>
        <v>1607</v>
      </c>
      <c r="G63" s="85">
        <f>$D63/$F63</f>
        <v>0</v>
      </c>
      <c r="H63" s="32"/>
      <c r="I63" s="79">
        <f>G63*H63</f>
        <v>0</v>
      </c>
      <c r="J63" s="33" t="s">
        <v>23</v>
      </c>
    </row>
    <row r="64" spans="1:10" ht="25.5" x14ac:dyDescent="0.25">
      <c r="A64" s="21"/>
      <c r="B64" s="21"/>
      <c r="C64" s="21"/>
      <c r="D64" s="99"/>
      <c r="E64" s="58"/>
      <c r="F64" s="84">
        <f t="shared" ref="F64:F102" si="1">1607*$E$62</f>
        <v>1607</v>
      </c>
      <c r="G64" s="85">
        <f t="shared" ref="G64:G101" si="2">$D64/$F64</f>
        <v>0</v>
      </c>
      <c r="H64" s="32"/>
      <c r="I64" s="79">
        <f t="shared" ref="I64:I72" si="3">G64*H64</f>
        <v>0</v>
      </c>
      <c r="J64" s="33" t="s">
        <v>23</v>
      </c>
    </row>
    <row r="65" spans="1:10" ht="25.5" x14ac:dyDescent="0.25">
      <c r="A65" s="21"/>
      <c r="B65" s="21"/>
      <c r="C65" s="21"/>
      <c r="D65" s="99"/>
      <c r="E65" s="58"/>
      <c r="F65" s="84">
        <f t="shared" si="1"/>
        <v>1607</v>
      </c>
      <c r="G65" s="85">
        <f t="shared" si="2"/>
        <v>0</v>
      </c>
      <c r="H65" s="32"/>
      <c r="I65" s="79">
        <f t="shared" si="3"/>
        <v>0</v>
      </c>
      <c r="J65" s="33" t="s">
        <v>23</v>
      </c>
    </row>
    <row r="66" spans="1:10" ht="25.5" x14ac:dyDescent="0.25">
      <c r="A66" s="21"/>
      <c r="B66" s="21"/>
      <c r="C66" s="21"/>
      <c r="D66" s="99"/>
      <c r="E66" s="58"/>
      <c r="F66" s="84">
        <f t="shared" si="1"/>
        <v>1607</v>
      </c>
      <c r="G66" s="85">
        <f t="shared" si="2"/>
        <v>0</v>
      </c>
      <c r="H66" s="32"/>
      <c r="I66" s="79">
        <f t="shared" si="3"/>
        <v>0</v>
      </c>
      <c r="J66" s="33" t="s">
        <v>23</v>
      </c>
    </row>
    <row r="67" spans="1:10" ht="25.5" x14ac:dyDescent="0.25">
      <c r="A67" s="21"/>
      <c r="B67" s="21"/>
      <c r="C67" s="21"/>
      <c r="D67" s="99"/>
      <c r="E67" s="58"/>
      <c r="F67" s="84">
        <f t="shared" si="1"/>
        <v>1607</v>
      </c>
      <c r="G67" s="85">
        <f t="shared" si="2"/>
        <v>0</v>
      </c>
      <c r="H67" s="32"/>
      <c r="I67" s="79">
        <f t="shared" si="3"/>
        <v>0</v>
      </c>
      <c r="J67" s="33" t="s">
        <v>23</v>
      </c>
    </row>
    <row r="68" spans="1:10" ht="25.5" x14ac:dyDescent="0.25">
      <c r="A68" s="21"/>
      <c r="B68" s="21"/>
      <c r="C68" s="21"/>
      <c r="D68" s="99"/>
      <c r="E68" s="58"/>
      <c r="F68" s="84">
        <f t="shared" si="1"/>
        <v>1607</v>
      </c>
      <c r="G68" s="85">
        <f t="shared" si="2"/>
        <v>0</v>
      </c>
      <c r="H68" s="32"/>
      <c r="I68" s="79">
        <f t="shared" si="3"/>
        <v>0</v>
      </c>
      <c r="J68" s="33" t="s">
        <v>23</v>
      </c>
    </row>
    <row r="69" spans="1:10" ht="25.5" x14ac:dyDescent="0.25">
      <c r="A69" s="21"/>
      <c r="B69" s="21"/>
      <c r="C69" s="21"/>
      <c r="D69" s="99"/>
      <c r="E69" s="58"/>
      <c r="F69" s="84">
        <f t="shared" si="1"/>
        <v>1607</v>
      </c>
      <c r="G69" s="85">
        <f t="shared" si="2"/>
        <v>0</v>
      </c>
      <c r="H69" s="32"/>
      <c r="I69" s="79">
        <f t="shared" si="3"/>
        <v>0</v>
      </c>
      <c r="J69" s="33" t="s">
        <v>23</v>
      </c>
    </row>
    <row r="70" spans="1:10" ht="25.5" x14ac:dyDescent="0.25">
      <c r="A70" s="21"/>
      <c r="B70" s="21"/>
      <c r="C70" s="21"/>
      <c r="D70" s="99"/>
      <c r="E70" s="58"/>
      <c r="F70" s="84">
        <f t="shared" si="1"/>
        <v>1607</v>
      </c>
      <c r="G70" s="85">
        <f t="shared" si="2"/>
        <v>0</v>
      </c>
      <c r="H70" s="32"/>
      <c r="I70" s="79">
        <f t="shared" si="3"/>
        <v>0</v>
      </c>
      <c r="J70" s="33" t="s">
        <v>23</v>
      </c>
    </row>
    <row r="71" spans="1:10" ht="25.5" x14ac:dyDescent="0.25">
      <c r="A71" s="21"/>
      <c r="B71" s="21"/>
      <c r="C71" s="21"/>
      <c r="D71" s="99"/>
      <c r="E71" s="58"/>
      <c r="F71" s="84">
        <f t="shared" si="1"/>
        <v>1607</v>
      </c>
      <c r="G71" s="85">
        <f t="shared" si="2"/>
        <v>0</v>
      </c>
      <c r="H71" s="32"/>
      <c r="I71" s="79">
        <f t="shared" si="3"/>
        <v>0</v>
      </c>
      <c r="J71" s="33" t="s">
        <v>23</v>
      </c>
    </row>
    <row r="72" spans="1:10" ht="25.5" x14ac:dyDescent="0.25">
      <c r="A72" s="21"/>
      <c r="B72" s="21"/>
      <c r="C72" s="21"/>
      <c r="D72" s="99"/>
      <c r="E72" s="58"/>
      <c r="F72" s="84">
        <f t="shared" si="1"/>
        <v>1607</v>
      </c>
      <c r="G72" s="85">
        <f t="shared" si="2"/>
        <v>0</v>
      </c>
      <c r="H72" s="32"/>
      <c r="I72" s="79">
        <f t="shared" si="3"/>
        <v>0</v>
      </c>
      <c r="J72" s="33" t="s">
        <v>23</v>
      </c>
    </row>
    <row r="73" spans="1:10" ht="25.5" x14ac:dyDescent="0.25">
      <c r="A73" s="21"/>
      <c r="B73" s="21"/>
      <c r="C73" s="21"/>
      <c r="D73" s="99"/>
      <c r="E73" s="58"/>
      <c r="F73" s="84">
        <f t="shared" si="1"/>
        <v>1607</v>
      </c>
      <c r="G73" s="85">
        <f t="shared" si="2"/>
        <v>0</v>
      </c>
      <c r="H73" s="32"/>
      <c r="I73" s="79">
        <f>G73*H73</f>
        <v>0</v>
      </c>
      <c r="J73" s="33" t="s">
        <v>23</v>
      </c>
    </row>
    <row r="74" spans="1:10" ht="25.5" x14ac:dyDescent="0.25">
      <c r="A74" s="21"/>
      <c r="B74" s="21"/>
      <c r="C74" s="21"/>
      <c r="D74" s="99"/>
      <c r="E74" s="58"/>
      <c r="F74" s="84">
        <f t="shared" si="1"/>
        <v>1607</v>
      </c>
      <c r="G74" s="85">
        <f t="shared" si="2"/>
        <v>0</v>
      </c>
      <c r="H74" s="32"/>
      <c r="I74" s="79">
        <f t="shared" ref="I74:I82" si="4">G74*H74</f>
        <v>0</v>
      </c>
      <c r="J74" s="33" t="s">
        <v>23</v>
      </c>
    </row>
    <row r="75" spans="1:10" ht="25.5" x14ac:dyDescent="0.25">
      <c r="A75" s="21"/>
      <c r="B75" s="21"/>
      <c r="C75" s="21"/>
      <c r="D75" s="99"/>
      <c r="E75" s="58"/>
      <c r="F75" s="84">
        <f t="shared" si="1"/>
        <v>1607</v>
      </c>
      <c r="G75" s="85">
        <f t="shared" si="2"/>
        <v>0</v>
      </c>
      <c r="H75" s="32"/>
      <c r="I75" s="79">
        <f t="shared" si="4"/>
        <v>0</v>
      </c>
      <c r="J75" s="33" t="s">
        <v>23</v>
      </c>
    </row>
    <row r="76" spans="1:10" ht="25.5" x14ac:dyDescent="0.25">
      <c r="A76" s="21"/>
      <c r="B76" s="21"/>
      <c r="C76" s="21"/>
      <c r="D76" s="99"/>
      <c r="E76" s="58"/>
      <c r="F76" s="84">
        <f t="shared" si="1"/>
        <v>1607</v>
      </c>
      <c r="G76" s="85">
        <f t="shared" si="2"/>
        <v>0</v>
      </c>
      <c r="H76" s="32"/>
      <c r="I76" s="79">
        <f t="shared" si="4"/>
        <v>0</v>
      </c>
      <c r="J76" s="33" t="s">
        <v>23</v>
      </c>
    </row>
    <row r="77" spans="1:10" ht="25.5" x14ac:dyDescent="0.25">
      <c r="A77" s="21"/>
      <c r="B77" s="21"/>
      <c r="C77" s="21"/>
      <c r="D77" s="99"/>
      <c r="E77" s="58"/>
      <c r="F77" s="84">
        <f t="shared" si="1"/>
        <v>1607</v>
      </c>
      <c r="G77" s="85">
        <f t="shared" si="2"/>
        <v>0</v>
      </c>
      <c r="H77" s="32"/>
      <c r="I77" s="79">
        <f t="shared" si="4"/>
        <v>0</v>
      </c>
      <c r="J77" s="33" t="s">
        <v>23</v>
      </c>
    </row>
    <row r="78" spans="1:10" ht="25.5" x14ac:dyDescent="0.25">
      <c r="A78" s="21"/>
      <c r="B78" s="21"/>
      <c r="C78" s="21"/>
      <c r="D78" s="99"/>
      <c r="E78" s="58"/>
      <c r="F78" s="84">
        <f t="shared" si="1"/>
        <v>1607</v>
      </c>
      <c r="G78" s="85">
        <f t="shared" si="2"/>
        <v>0</v>
      </c>
      <c r="H78" s="32"/>
      <c r="I78" s="79">
        <f t="shared" si="4"/>
        <v>0</v>
      </c>
      <c r="J78" s="33" t="s">
        <v>23</v>
      </c>
    </row>
    <row r="79" spans="1:10" ht="25.5" x14ac:dyDescent="0.25">
      <c r="A79" s="21"/>
      <c r="B79" s="21"/>
      <c r="C79" s="21"/>
      <c r="D79" s="99"/>
      <c r="E79" s="58"/>
      <c r="F79" s="84">
        <f t="shared" si="1"/>
        <v>1607</v>
      </c>
      <c r="G79" s="85">
        <f t="shared" si="2"/>
        <v>0</v>
      </c>
      <c r="H79" s="32"/>
      <c r="I79" s="79">
        <f t="shared" si="4"/>
        <v>0</v>
      </c>
      <c r="J79" s="33" t="s">
        <v>23</v>
      </c>
    </row>
    <row r="80" spans="1:10" ht="25.5" x14ac:dyDescent="0.25">
      <c r="A80" s="21"/>
      <c r="B80" s="21"/>
      <c r="C80" s="21"/>
      <c r="D80" s="99"/>
      <c r="E80" s="58"/>
      <c r="F80" s="84">
        <f t="shared" si="1"/>
        <v>1607</v>
      </c>
      <c r="G80" s="85">
        <f t="shared" si="2"/>
        <v>0</v>
      </c>
      <c r="H80" s="32"/>
      <c r="I80" s="79">
        <f t="shared" si="4"/>
        <v>0</v>
      </c>
      <c r="J80" s="33" t="s">
        <v>23</v>
      </c>
    </row>
    <row r="81" spans="1:10" ht="25.5" x14ac:dyDescent="0.25">
      <c r="A81" s="21"/>
      <c r="B81" s="21"/>
      <c r="C81" s="21"/>
      <c r="D81" s="99"/>
      <c r="E81" s="58"/>
      <c r="F81" s="84">
        <f t="shared" si="1"/>
        <v>1607</v>
      </c>
      <c r="G81" s="85">
        <f t="shared" si="2"/>
        <v>0</v>
      </c>
      <c r="H81" s="32"/>
      <c r="I81" s="79">
        <f t="shared" si="4"/>
        <v>0</v>
      </c>
      <c r="J81" s="33" t="s">
        <v>23</v>
      </c>
    </row>
    <row r="82" spans="1:10" ht="25.5" x14ac:dyDescent="0.25">
      <c r="A82" s="21"/>
      <c r="B82" s="21"/>
      <c r="C82" s="21"/>
      <c r="D82" s="99"/>
      <c r="E82" s="58"/>
      <c r="F82" s="84">
        <f t="shared" si="1"/>
        <v>1607</v>
      </c>
      <c r="G82" s="85">
        <f t="shared" si="2"/>
        <v>0</v>
      </c>
      <c r="H82" s="32"/>
      <c r="I82" s="79">
        <f t="shared" si="4"/>
        <v>0</v>
      </c>
      <c r="J82" s="33" t="s">
        <v>23</v>
      </c>
    </row>
    <row r="83" spans="1:10" ht="25.5" x14ac:dyDescent="0.25">
      <c r="A83" s="21"/>
      <c r="B83" s="21"/>
      <c r="C83" s="21"/>
      <c r="D83" s="99"/>
      <c r="E83" s="58"/>
      <c r="F83" s="84">
        <f t="shared" si="1"/>
        <v>1607</v>
      </c>
      <c r="G83" s="85">
        <f t="shared" si="2"/>
        <v>0</v>
      </c>
      <c r="H83" s="32"/>
      <c r="I83" s="79">
        <f>G83*H83</f>
        <v>0</v>
      </c>
      <c r="J83" s="33" t="s">
        <v>23</v>
      </c>
    </row>
    <row r="84" spans="1:10" ht="25.5" x14ac:dyDescent="0.25">
      <c r="A84" s="21"/>
      <c r="B84" s="21"/>
      <c r="C84" s="21"/>
      <c r="D84" s="99"/>
      <c r="E84" s="58"/>
      <c r="F84" s="84">
        <f t="shared" si="1"/>
        <v>1607</v>
      </c>
      <c r="G84" s="85">
        <f t="shared" si="2"/>
        <v>0</v>
      </c>
      <c r="H84" s="32"/>
      <c r="I84" s="79">
        <f t="shared" ref="I84:I92" si="5">G84*H84</f>
        <v>0</v>
      </c>
      <c r="J84" s="33" t="s">
        <v>23</v>
      </c>
    </row>
    <row r="85" spans="1:10" ht="25.5" x14ac:dyDescent="0.25">
      <c r="A85" s="21"/>
      <c r="B85" s="21"/>
      <c r="C85" s="21"/>
      <c r="D85" s="99"/>
      <c r="E85" s="58"/>
      <c r="F85" s="84">
        <f t="shared" si="1"/>
        <v>1607</v>
      </c>
      <c r="G85" s="85">
        <f t="shared" si="2"/>
        <v>0</v>
      </c>
      <c r="H85" s="32"/>
      <c r="I85" s="79">
        <f t="shared" si="5"/>
        <v>0</v>
      </c>
      <c r="J85" s="33" t="s">
        <v>23</v>
      </c>
    </row>
    <row r="86" spans="1:10" ht="25.5" x14ac:dyDescent="0.25">
      <c r="A86" s="21"/>
      <c r="B86" s="21"/>
      <c r="C86" s="21"/>
      <c r="D86" s="99"/>
      <c r="E86" s="58"/>
      <c r="F86" s="84">
        <f t="shared" si="1"/>
        <v>1607</v>
      </c>
      <c r="G86" s="85">
        <f t="shared" si="2"/>
        <v>0</v>
      </c>
      <c r="H86" s="32"/>
      <c r="I86" s="79">
        <f t="shared" si="5"/>
        <v>0</v>
      </c>
      <c r="J86" s="33" t="s">
        <v>23</v>
      </c>
    </row>
    <row r="87" spans="1:10" ht="25.5" x14ac:dyDescent="0.25">
      <c r="A87" s="21"/>
      <c r="B87" s="21"/>
      <c r="C87" s="21"/>
      <c r="D87" s="99"/>
      <c r="E87" s="58"/>
      <c r="F87" s="84">
        <f t="shared" si="1"/>
        <v>1607</v>
      </c>
      <c r="G87" s="85">
        <f t="shared" si="2"/>
        <v>0</v>
      </c>
      <c r="H87" s="32"/>
      <c r="I87" s="79">
        <f t="shared" si="5"/>
        <v>0</v>
      </c>
      <c r="J87" s="33" t="s">
        <v>23</v>
      </c>
    </row>
    <row r="88" spans="1:10" ht="25.5" x14ac:dyDescent="0.25">
      <c r="A88" s="21"/>
      <c r="B88" s="21"/>
      <c r="C88" s="21"/>
      <c r="D88" s="99"/>
      <c r="E88" s="58"/>
      <c r="F88" s="84">
        <f t="shared" si="1"/>
        <v>1607</v>
      </c>
      <c r="G88" s="85">
        <f t="shared" si="2"/>
        <v>0</v>
      </c>
      <c r="H88" s="32"/>
      <c r="I88" s="79">
        <f t="shared" si="5"/>
        <v>0</v>
      </c>
      <c r="J88" s="33" t="s">
        <v>23</v>
      </c>
    </row>
    <row r="89" spans="1:10" ht="25.5" x14ac:dyDescent="0.25">
      <c r="A89" s="21"/>
      <c r="B89" s="21"/>
      <c r="C89" s="21"/>
      <c r="D89" s="99"/>
      <c r="E89" s="58"/>
      <c r="F89" s="84">
        <f t="shared" si="1"/>
        <v>1607</v>
      </c>
      <c r="G89" s="85">
        <f t="shared" si="2"/>
        <v>0</v>
      </c>
      <c r="H89" s="32"/>
      <c r="I89" s="79">
        <f t="shared" si="5"/>
        <v>0</v>
      </c>
      <c r="J89" s="33" t="s">
        <v>23</v>
      </c>
    </row>
    <row r="90" spans="1:10" ht="25.5" x14ac:dyDescent="0.25">
      <c r="A90" s="21"/>
      <c r="B90" s="21"/>
      <c r="C90" s="21"/>
      <c r="D90" s="99"/>
      <c r="E90" s="58"/>
      <c r="F90" s="84">
        <f t="shared" si="1"/>
        <v>1607</v>
      </c>
      <c r="G90" s="85">
        <f t="shared" si="2"/>
        <v>0</v>
      </c>
      <c r="H90" s="32"/>
      <c r="I90" s="79">
        <f t="shared" si="5"/>
        <v>0</v>
      </c>
      <c r="J90" s="33" t="s">
        <v>23</v>
      </c>
    </row>
    <row r="91" spans="1:10" ht="25.5" x14ac:dyDescent="0.25">
      <c r="A91" s="21"/>
      <c r="B91" s="21"/>
      <c r="C91" s="21"/>
      <c r="D91" s="99"/>
      <c r="E91" s="58"/>
      <c r="F91" s="84">
        <f t="shared" si="1"/>
        <v>1607</v>
      </c>
      <c r="G91" s="85">
        <f t="shared" si="2"/>
        <v>0</v>
      </c>
      <c r="H91" s="32"/>
      <c r="I91" s="79">
        <f t="shared" si="5"/>
        <v>0</v>
      </c>
      <c r="J91" s="33" t="s">
        <v>23</v>
      </c>
    </row>
    <row r="92" spans="1:10" ht="25.5" x14ac:dyDescent="0.25">
      <c r="A92" s="21"/>
      <c r="B92" s="21"/>
      <c r="C92" s="21"/>
      <c r="D92" s="99"/>
      <c r="E92" s="58"/>
      <c r="F92" s="84">
        <f t="shared" si="1"/>
        <v>1607</v>
      </c>
      <c r="G92" s="85">
        <f t="shared" si="2"/>
        <v>0</v>
      </c>
      <c r="H92" s="32"/>
      <c r="I92" s="79">
        <f t="shared" si="5"/>
        <v>0</v>
      </c>
      <c r="J92" s="33" t="s">
        <v>23</v>
      </c>
    </row>
    <row r="93" spans="1:10" x14ac:dyDescent="0.25">
      <c r="A93" s="21"/>
      <c r="B93" s="21"/>
      <c r="C93" s="21"/>
      <c r="D93" s="99"/>
      <c r="E93" s="58"/>
      <c r="F93" s="84">
        <f t="shared" si="1"/>
        <v>1607</v>
      </c>
      <c r="G93" s="85">
        <f t="shared" si="2"/>
        <v>0</v>
      </c>
      <c r="H93" s="32"/>
      <c r="I93" s="79">
        <f>G93*H93</f>
        <v>0</v>
      </c>
      <c r="J93" s="3"/>
    </row>
    <row r="94" spans="1:10" x14ac:dyDescent="0.25">
      <c r="A94" s="21"/>
      <c r="B94" s="21"/>
      <c r="C94" s="21"/>
      <c r="D94" s="99"/>
      <c r="E94" s="58"/>
      <c r="F94" s="84">
        <f t="shared" si="1"/>
        <v>1607</v>
      </c>
      <c r="G94" s="85">
        <f t="shared" si="2"/>
        <v>0</v>
      </c>
      <c r="H94" s="32"/>
      <c r="I94" s="79">
        <f t="shared" ref="I94:I101" si="6">G94*H94</f>
        <v>0</v>
      </c>
      <c r="J94" s="3"/>
    </row>
    <row r="95" spans="1:10" x14ac:dyDescent="0.25">
      <c r="A95" s="21"/>
      <c r="B95" s="21"/>
      <c r="C95" s="21"/>
      <c r="D95" s="99"/>
      <c r="E95" s="58"/>
      <c r="F95" s="84">
        <f t="shared" si="1"/>
        <v>1607</v>
      </c>
      <c r="G95" s="85">
        <f t="shared" si="2"/>
        <v>0</v>
      </c>
      <c r="H95" s="32"/>
      <c r="I95" s="79">
        <f t="shared" si="6"/>
        <v>0</v>
      </c>
      <c r="J95" s="3"/>
    </row>
    <row r="96" spans="1:10" x14ac:dyDescent="0.25">
      <c r="A96" s="21"/>
      <c r="B96" s="21"/>
      <c r="C96" s="21"/>
      <c r="D96" s="99"/>
      <c r="E96" s="58"/>
      <c r="F96" s="84">
        <f t="shared" si="1"/>
        <v>1607</v>
      </c>
      <c r="G96" s="85">
        <f t="shared" si="2"/>
        <v>0</v>
      </c>
      <c r="H96" s="32"/>
      <c r="I96" s="79">
        <f t="shared" si="6"/>
        <v>0</v>
      </c>
      <c r="J96" s="3"/>
    </row>
    <row r="97" spans="1:10" x14ac:dyDescent="0.25">
      <c r="A97" s="21"/>
      <c r="B97" s="21"/>
      <c r="C97" s="21"/>
      <c r="D97" s="99"/>
      <c r="E97" s="58"/>
      <c r="F97" s="84">
        <f t="shared" si="1"/>
        <v>1607</v>
      </c>
      <c r="G97" s="85">
        <f t="shared" si="2"/>
        <v>0</v>
      </c>
      <c r="H97" s="32"/>
      <c r="I97" s="79">
        <f t="shared" si="6"/>
        <v>0</v>
      </c>
      <c r="J97" s="3"/>
    </row>
    <row r="98" spans="1:10" x14ac:dyDescent="0.25">
      <c r="A98" s="21"/>
      <c r="B98" s="21"/>
      <c r="C98" s="21"/>
      <c r="D98" s="99"/>
      <c r="E98" s="58"/>
      <c r="F98" s="84">
        <f t="shared" si="1"/>
        <v>1607</v>
      </c>
      <c r="G98" s="85">
        <f t="shared" si="2"/>
        <v>0</v>
      </c>
      <c r="H98" s="32"/>
      <c r="I98" s="79">
        <f t="shared" si="6"/>
        <v>0</v>
      </c>
      <c r="J98" s="3"/>
    </row>
    <row r="99" spans="1:10" x14ac:dyDescent="0.25">
      <c r="A99" s="21"/>
      <c r="B99" s="21"/>
      <c r="C99" s="21"/>
      <c r="D99" s="99"/>
      <c r="E99" s="58"/>
      <c r="F99" s="84">
        <f t="shared" si="1"/>
        <v>1607</v>
      </c>
      <c r="G99" s="85">
        <f t="shared" si="2"/>
        <v>0</v>
      </c>
      <c r="H99" s="32"/>
      <c r="I99" s="79">
        <f t="shared" si="6"/>
        <v>0</v>
      </c>
      <c r="J99" s="3"/>
    </row>
    <row r="100" spans="1:10" x14ac:dyDescent="0.25">
      <c r="A100" s="21"/>
      <c r="B100" s="21"/>
      <c r="C100" s="21"/>
      <c r="D100" s="99"/>
      <c r="E100" s="58"/>
      <c r="F100" s="84">
        <f t="shared" si="1"/>
        <v>1607</v>
      </c>
      <c r="G100" s="85">
        <f t="shared" si="2"/>
        <v>0</v>
      </c>
      <c r="H100" s="32"/>
      <c r="I100" s="79">
        <f t="shared" si="6"/>
        <v>0</v>
      </c>
      <c r="J100" s="3"/>
    </row>
    <row r="101" spans="1:10" x14ac:dyDescent="0.25">
      <c r="A101" s="21"/>
      <c r="B101" s="21"/>
      <c r="C101" s="21"/>
      <c r="D101" s="99"/>
      <c r="E101" s="58"/>
      <c r="F101" s="84">
        <f t="shared" si="1"/>
        <v>1607</v>
      </c>
      <c r="G101" s="85">
        <f t="shared" si="2"/>
        <v>0</v>
      </c>
      <c r="H101" s="32"/>
      <c r="I101" s="79">
        <f t="shared" si="6"/>
        <v>0</v>
      </c>
      <c r="J101" s="3"/>
    </row>
    <row r="102" spans="1:10" x14ac:dyDescent="0.25">
      <c r="A102" s="21"/>
      <c r="B102" s="21"/>
      <c r="C102" s="21"/>
      <c r="D102" s="99"/>
      <c r="E102" s="58"/>
      <c r="F102" s="84">
        <f t="shared" si="1"/>
        <v>1607</v>
      </c>
      <c r="G102" s="85">
        <f>$D102/$F102</f>
        <v>0</v>
      </c>
      <c r="H102" s="32"/>
      <c r="I102" s="79">
        <f>G102*H102</f>
        <v>0</v>
      </c>
      <c r="J102" s="3"/>
    </row>
    <row r="103" spans="1:10" x14ac:dyDescent="0.25">
      <c r="A103" s="25"/>
      <c r="D103" s="25"/>
      <c r="E103" s="25"/>
      <c r="F103" s="25"/>
    </row>
    <row r="104" spans="1:10" ht="53.1" customHeight="1" x14ac:dyDescent="0.25">
      <c r="A104" s="88" t="s">
        <v>74</v>
      </c>
      <c r="B104" s="34"/>
      <c r="C104" s="35"/>
      <c r="D104" s="35"/>
      <c r="E104" s="35"/>
      <c r="F104" s="35"/>
      <c r="G104" s="35"/>
      <c r="H104" s="36"/>
      <c r="I104" s="86">
        <f>SUM(I63:I102)</f>
        <v>0</v>
      </c>
    </row>
    <row r="105" spans="1:10" ht="18" x14ac:dyDescent="0.25">
      <c r="A105" s="37"/>
      <c r="B105" s="34"/>
      <c r="C105" s="35"/>
    </row>
    <row r="106" spans="1:10" ht="48.2" customHeight="1" x14ac:dyDescent="0.25">
      <c r="A106" s="38"/>
      <c r="B106" s="210" t="s">
        <v>73</v>
      </c>
      <c r="C106" s="211"/>
      <c r="D106" s="21" t="s">
        <v>24</v>
      </c>
      <c r="E106" s="35"/>
      <c r="F106" s="5"/>
      <c r="G106" s="5"/>
      <c r="H106" s="39"/>
    </row>
    <row r="107" spans="1:10" x14ac:dyDescent="0.25">
      <c r="E107" s="35"/>
      <c r="F107" s="5"/>
      <c r="G107" s="5"/>
      <c r="H107" s="39"/>
    </row>
    <row r="108" spans="1:10" x14ac:dyDescent="0.25">
      <c r="E108" s="35"/>
      <c r="H108" s="41"/>
    </row>
    <row r="109" spans="1:10" ht="43.5" customHeight="1" x14ac:dyDescent="0.25">
      <c r="B109" s="212" t="s">
        <v>88</v>
      </c>
      <c r="C109" s="211"/>
      <c r="D109" s="91">
        <f>IF(D106="OUI",6.3%*I104,(IF(D106="NON","0,00 €")))</f>
        <v>0</v>
      </c>
      <c r="E109" s="35"/>
      <c r="F109" s="42"/>
      <c r="G109" s="42"/>
    </row>
    <row r="110" spans="1:10" ht="15.75" x14ac:dyDescent="0.25">
      <c r="B110" s="43"/>
      <c r="C110" s="40"/>
      <c r="D110" s="44"/>
      <c r="E110" s="35"/>
    </row>
    <row r="111" spans="1:10" ht="18" x14ac:dyDescent="0.25">
      <c r="A111" s="87" t="s">
        <v>26</v>
      </c>
      <c r="B111" s="25"/>
      <c r="C111" s="25"/>
      <c r="D111" s="25"/>
      <c r="E111" s="25"/>
      <c r="F111" s="25"/>
      <c r="G111" s="25"/>
      <c r="H111" s="25"/>
    </row>
    <row r="112" spans="1:10" x14ac:dyDescent="0.25">
      <c r="B112" s="25"/>
      <c r="C112" s="25"/>
    </row>
    <row r="113" spans="1:8" ht="31.5" x14ac:dyDescent="0.25">
      <c r="A113" s="80" t="s">
        <v>27</v>
      </c>
      <c r="B113" s="80" t="s">
        <v>28</v>
      </c>
      <c r="C113" s="80" t="s">
        <v>29</v>
      </c>
      <c r="D113" s="212" t="s">
        <v>30</v>
      </c>
      <c r="E113" s="217"/>
      <c r="F113" s="80" t="s">
        <v>19</v>
      </c>
      <c r="G113" s="43"/>
    </row>
    <row r="114" spans="1:8" ht="38.25" x14ac:dyDescent="0.25">
      <c r="A114" s="81" t="s">
        <v>31</v>
      </c>
      <c r="B114" s="81" t="s">
        <v>32</v>
      </c>
      <c r="C114" s="81" t="s">
        <v>33</v>
      </c>
      <c r="D114" s="218" t="s">
        <v>34</v>
      </c>
      <c r="E114" s="219"/>
      <c r="F114" s="81" t="s">
        <v>35</v>
      </c>
      <c r="G114" s="47"/>
      <c r="H114" s="31"/>
    </row>
    <row r="115" spans="1:8" ht="25.5" x14ac:dyDescent="0.25">
      <c r="A115" s="20"/>
      <c r="B115" s="48"/>
      <c r="C115" s="20"/>
      <c r="D115" s="220"/>
      <c r="E115" s="221"/>
      <c r="F115" s="90">
        <f>B115*D115</f>
        <v>0</v>
      </c>
      <c r="G115" s="49"/>
      <c r="H115" s="33" t="s">
        <v>23</v>
      </c>
    </row>
    <row r="116" spans="1:8" ht="25.5" x14ac:dyDescent="0.25">
      <c r="A116" s="20"/>
      <c r="B116" s="48"/>
      <c r="C116" s="20"/>
      <c r="D116" s="220"/>
      <c r="E116" s="221"/>
      <c r="F116" s="90">
        <f t="shared" ref="F116:F124" si="7">B116*D116</f>
        <v>0</v>
      </c>
      <c r="G116" s="49"/>
      <c r="H116" s="33" t="s">
        <v>23</v>
      </c>
    </row>
    <row r="117" spans="1:8" ht="25.5" x14ac:dyDescent="0.25">
      <c r="A117" s="20"/>
      <c r="B117" s="48"/>
      <c r="C117" s="20"/>
      <c r="D117" s="220"/>
      <c r="E117" s="221"/>
      <c r="F117" s="90">
        <f t="shared" si="7"/>
        <v>0</v>
      </c>
      <c r="G117" s="49"/>
      <c r="H117" s="33" t="s">
        <v>23</v>
      </c>
    </row>
    <row r="118" spans="1:8" ht="25.5" x14ac:dyDescent="0.25">
      <c r="A118" s="20"/>
      <c r="B118" s="48"/>
      <c r="C118" s="20"/>
      <c r="D118" s="220"/>
      <c r="E118" s="221"/>
      <c r="F118" s="90">
        <f t="shared" si="7"/>
        <v>0</v>
      </c>
      <c r="G118" s="49"/>
      <c r="H118" s="33" t="s">
        <v>23</v>
      </c>
    </row>
    <row r="119" spans="1:8" ht="25.5" x14ac:dyDescent="0.25">
      <c r="A119" s="20"/>
      <c r="B119" s="48"/>
      <c r="C119" s="20"/>
      <c r="D119" s="220"/>
      <c r="E119" s="221"/>
      <c r="F119" s="90">
        <f t="shared" si="7"/>
        <v>0</v>
      </c>
      <c r="G119" s="49"/>
      <c r="H119" s="33" t="s">
        <v>23</v>
      </c>
    </row>
    <row r="120" spans="1:8" ht="25.5" x14ac:dyDescent="0.25">
      <c r="A120" s="20"/>
      <c r="B120" s="48"/>
      <c r="C120" s="20"/>
      <c r="D120" s="220"/>
      <c r="E120" s="221"/>
      <c r="F120" s="90">
        <f t="shared" si="7"/>
        <v>0</v>
      </c>
      <c r="G120" s="49"/>
      <c r="H120" s="33" t="s">
        <v>23</v>
      </c>
    </row>
    <row r="121" spans="1:8" ht="25.5" x14ac:dyDescent="0.25">
      <c r="A121" s="20"/>
      <c r="B121" s="48"/>
      <c r="C121" s="20"/>
      <c r="D121" s="220"/>
      <c r="E121" s="221"/>
      <c r="F121" s="90">
        <f t="shared" si="7"/>
        <v>0</v>
      </c>
      <c r="G121" s="49"/>
      <c r="H121" s="33" t="s">
        <v>23</v>
      </c>
    </row>
    <row r="122" spans="1:8" ht="25.5" x14ac:dyDescent="0.25">
      <c r="A122" s="20"/>
      <c r="B122" s="48"/>
      <c r="C122" s="20"/>
      <c r="D122" s="220"/>
      <c r="E122" s="221"/>
      <c r="F122" s="90">
        <f t="shared" si="7"/>
        <v>0</v>
      </c>
      <c r="G122" s="49"/>
      <c r="H122" s="33" t="s">
        <v>23</v>
      </c>
    </row>
    <row r="123" spans="1:8" ht="25.5" x14ac:dyDescent="0.25">
      <c r="A123" s="20"/>
      <c r="B123" s="48"/>
      <c r="C123" s="20"/>
      <c r="D123" s="220"/>
      <c r="E123" s="221"/>
      <c r="F123" s="90">
        <f t="shared" si="7"/>
        <v>0</v>
      </c>
      <c r="G123" s="49"/>
      <c r="H123" s="33" t="s">
        <v>23</v>
      </c>
    </row>
    <row r="124" spans="1:8" ht="25.5" x14ac:dyDescent="0.25">
      <c r="A124" s="20"/>
      <c r="B124" s="48"/>
      <c r="C124" s="20"/>
      <c r="D124" s="220"/>
      <c r="E124" s="221"/>
      <c r="F124" s="90">
        <f t="shared" si="7"/>
        <v>0</v>
      </c>
      <c r="G124" s="49"/>
      <c r="H124" s="33" t="s">
        <v>23</v>
      </c>
    </row>
    <row r="125" spans="1:8" ht="25.5" x14ac:dyDescent="0.25">
      <c r="A125" s="20"/>
      <c r="B125" s="48"/>
      <c r="C125" s="20"/>
      <c r="D125" s="220"/>
      <c r="E125" s="221"/>
      <c r="F125" s="90">
        <f>B125*D125</f>
        <v>0</v>
      </c>
      <c r="G125" s="49"/>
      <c r="H125" s="33" t="s">
        <v>23</v>
      </c>
    </row>
    <row r="126" spans="1:8" ht="25.5" x14ac:dyDescent="0.25">
      <c r="A126" s="20"/>
      <c r="B126" s="48"/>
      <c r="C126" s="20"/>
      <c r="D126" s="220"/>
      <c r="E126" s="221"/>
      <c r="F126" s="90">
        <f t="shared" ref="F126:F134" si="8">B126*D126</f>
        <v>0</v>
      </c>
      <c r="G126" s="49"/>
      <c r="H126" s="33" t="s">
        <v>23</v>
      </c>
    </row>
    <row r="127" spans="1:8" ht="25.5" x14ac:dyDescent="0.25">
      <c r="A127" s="20"/>
      <c r="B127" s="48"/>
      <c r="C127" s="20"/>
      <c r="D127" s="220"/>
      <c r="E127" s="221"/>
      <c r="F127" s="90">
        <f t="shared" si="8"/>
        <v>0</v>
      </c>
      <c r="G127" s="49"/>
      <c r="H127" s="33" t="s">
        <v>23</v>
      </c>
    </row>
    <row r="128" spans="1:8" ht="25.5" x14ac:dyDescent="0.25">
      <c r="A128" s="20"/>
      <c r="B128" s="48"/>
      <c r="C128" s="20"/>
      <c r="D128" s="220"/>
      <c r="E128" s="221"/>
      <c r="F128" s="90">
        <f t="shared" si="8"/>
        <v>0</v>
      </c>
      <c r="G128" s="49"/>
      <c r="H128" s="33" t="s">
        <v>23</v>
      </c>
    </row>
    <row r="129" spans="1:8" ht="25.5" x14ac:dyDescent="0.25">
      <c r="A129" s="20"/>
      <c r="B129" s="48"/>
      <c r="C129" s="20"/>
      <c r="D129" s="220"/>
      <c r="E129" s="221"/>
      <c r="F129" s="90">
        <f t="shared" si="8"/>
        <v>0</v>
      </c>
      <c r="G129" s="49"/>
      <c r="H129" s="33" t="s">
        <v>23</v>
      </c>
    </row>
    <row r="130" spans="1:8" ht="25.5" x14ac:dyDescent="0.25">
      <c r="A130" s="20"/>
      <c r="B130" s="48"/>
      <c r="C130" s="20"/>
      <c r="D130" s="220"/>
      <c r="E130" s="221"/>
      <c r="F130" s="90">
        <f t="shared" si="8"/>
        <v>0</v>
      </c>
      <c r="G130" s="49"/>
      <c r="H130" s="33" t="s">
        <v>23</v>
      </c>
    </row>
    <row r="131" spans="1:8" ht="25.5" x14ac:dyDescent="0.25">
      <c r="A131" s="20"/>
      <c r="B131" s="48"/>
      <c r="C131" s="20"/>
      <c r="D131" s="220"/>
      <c r="E131" s="221"/>
      <c r="F131" s="90">
        <f t="shared" si="8"/>
        <v>0</v>
      </c>
      <c r="G131" s="49"/>
      <c r="H131" s="33" t="s">
        <v>23</v>
      </c>
    </row>
    <row r="132" spans="1:8" ht="25.5" x14ac:dyDescent="0.25">
      <c r="A132" s="20"/>
      <c r="B132" s="48"/>
      <c r="C132" s="20"/>
      <c r="D132" s="220"/>
      <c r="E132" s="221"/>
      <c r="F132" s="90">
        <f t="shared" si="8"/>
        <v>0</v>
      </c>
      <c r="G132" s="49"/>
      <c r="H132" s="33" t="s">
        <v>23</v>
      </c>
    </row>
    <row r="133" spans="1:8" ht="25.5" x14ac:dyDescent="0.25">
      <c r="A133" s="20"/>
      <c r="B133" s="48"/>
      <c r="C133" s="20"/>
      <c r="D133" s="220"/>
      <c r="E133" s="221"/>
      <c r="F133" s="90">
        <f t="shared" si="8"/>
        <v>0</v>
      </c>
      <c r="G133" s="49"/>
      <c r="H133" s="33" t="s">
        <v>23</v>
      </c>
    </row>
    <row r="134" spans="1:8" ht="25.5" x14ac:dyDescent="0.25">
      <c r="A134" s="20"/>
      <c r="B134" s="48"/>
      <c r="C134" s="20"/>
      <c r="D134" s="220"/>
      <c r="E134" s="221"/>
      <c r="F134" s="90">
        <f t="shared" si="8"/>
        <v>0</v>
      </c>
      <c r="G134" s="49"/>
      <c r="H134" s="33" t="s">
        <v>23</v>
      </c>
    </row>
    <row r="135" spans="1:8" x14ac:dyDescent="0.25">
      <c r="A135" s="25"/>
      <c r="B135" s="45"/>
      <c r="C135" s="45"/>
      <c r="D135" s="30"/>
      <c r="E135" s="30"/>
      <c r="F135" s="86">
        <f>SUM(F115:F134)</f>
        <v>0</v>
      </c>
      <c r="G135" s="46"/>
    </row>
    <row r="136" spans="1:8" ht="18" x14ac:dyDescent="0.25">
      <c r="A136" s="87" t="s">
        <v>36</v>
      </c>
    </row>
    <row r="138" spans="1:8" ht="15.75" x14ac:dyDescent="0.25">
      <c r="A138" s="80" t="s">
        <v>27</v>
      </c>
      <c r="B138" s="80" t="s">
        <v>37</v>
      </c>
      <c r="C138" s="80" t="s">
        <v>25</v>
      </c>
      <c r="D138" s="212" t="s">
        <v>30</v>
      </c>
      <c r="E138" s="217"/>
      <c r="F138" s="80" t="s">
        <v>19</v>
      </c>
      <c r="G138" s="43"/>
    </row>
    <row r="139" spans="1:8" ht="25.5" x14ac:dyDescent="0.25">
      <c r="A139" s="81" t="s">
        <v>38</v>
      </c>
      <c r="B139" s="81" t="s">
        <v>39</v>
      </c>
      <c r="C139" s="81" t="s">
        <v>40</v>
      </c>
      <c r="D139" s="218" t="s">
        <v>41</v>
      </c>
      <c r="E139" s="219"/>
      <c r="F139" s="81" t="s">
        <v>42</v>
      </c>
      <c r="G139" s="47"/>
      <c r="H139" s="31"/>
    </row>
    <row r="140" spans="1:8" ht="25.5" x14ac:dyDescent="0.25">
      <c r="A140" s="20"/>
      <c r="B140" s="48"/>
      <c r="C140" s="20"/>
      <c r="D140" s="220"/>
      <c r="E140" s="221"/>
      <c r="F140" s="90">
        <f>B140*D140</f>
        <v>0</v>
      </c>
      <c r="G140" s="49"/>
      <c r="H140" s="33" t="s">
        <v>23</v>
      </c>
    </row>
    <row r="141" spans="1:8" ht="25.5" x14ac:dyDescent="0.25">
      <c r="A141" s="20"/>
      <c r="B141" s="48"/>
      <c r="C141" s="20"/>
      <c r="D141" s="220"/>
      <c r="E141" s="221"/>
      <c r="F141" s="90">
        <f>B141*D141</f>
        <v>0</v>
      </c>
      <c r="G141" s="49"/>
      <c r="H141" s="33" t="s">
        <v>23</v>
      </c>
    </row>
    <row r="142" spans="1:8" ht="25.5" x14ac:dyDescent="0.25">
      <c r="A142" s="20"/>
      <c r="B142" s="48"/>
      <c r="C142" s="20"/>
      <c r="D142" s="220"/>
      <c r="E142" s="221"/>
      <c r="F142" s="90">
        <f t="shared" ref="F142:F149" si="9">B142*D142</f>
        <v>0</v>
      </c>
      <c r="G142" s="49"/>
      <c r="H142" s="33" t="s">
        <v>23</v>
      </c>
    </row>
    <row r="143" spans="1:8" ht="25.5" x14ac:dyDescent="0.25">
      <c r="A143" s="20"/>
      <c r="B143" s="48"/>
      <c r="C143" s="20"/>
      <c r="D143" s="220"/>
      <c r="E143" s="221"/>
      <c r="F143" s="90">
        <f t="shared" si="9"/>
        <v>0</v>
      </c>
      <c r="G143" s="49"/>
      <c r="H143" s="33" t="s">
        <v>23</v>
      </c>
    </row>
    <row r="144" spans="1:8" ht="25.5" x14ac:dyDescent="0.25">
      <c r="A144" s="20"/>
      <c r="B144" s="48"/>
      <c r="C144" s="20"/>
      <c r="D144" s="220"/>
      <c r="E144" s="221"/>
      <c r="F144" s="90">
        <f t="shared" si="9"/>
        <v>0</v>
      </c>
      <c r="G144" s="49"/>
      <c r="H144" s="33" t="s">
        <v>23</v>
      </c>
    </row>
    <row r="145" spans="1:8" ht="25.5" x14ac:dyDescent="0.25">
      <c r="A145" s="20"/>
      <c r="B145" s="48"/>
      <c r="C145" s="20"/>
      <c r="D145" s="220"/>
      <c r="E145" s="221"/>
      <c r="F145" s="90">
        <f t="shared" si="9"/>
        <v>0</v>
      </c>
      <c r="G145" s="49"/>
      <c r="H145" s="33" t="s">
        <v>23</v>
      </c>
    </row>
    <row r="146" spans="1:8" ht="25.5" x14ac:dyDescent="0.25">
      <c r="A146" s="20"/>
      <c r="B146" s="48"/>
      <c r="C146" s="20"/>
      <c r="D146" s="220"/>
      <c r="E146" s="221"/>
      <c r="F146" s="90">
        <f t="shared" si="9"/>
        <v>0</v>
      </c>
      <c r="G146" s="49"/>
      <c r="H146" s="33" t="s">
        <v>23</v>
      </c>
    </row>
    <row r="147" spans="1:8" ht="25.5" x14ac:dyDescent="0.25">
      <c r="A147" s="20"/>
      <c r="B147" s="48"/>
      <c r="C147" s="20"/>
      <c r="D147" s="220"/>
      <c r="E147" s="221"/>
      <c r="F147" s="90">
        <f t="shared" si="9"/>
        <v>0</v>
      </c>
      <c r="G147" s="49"/>
      <c r="H147" s="33" t="s">
        <v>23</v>
      </c>
    </row>
    <row r="148" spans="1:8" ht="25.5" x14ac:dyDescent="0.25">
      <c r="A148" s="20"/>
      <c r="B148" s="48"/>
      <c r="C148" s="20"/>
      <c r="D148" s="220"/>
      <c r="E148" s="221"/>
      <c r="F148" s="90">
        <f t="shared" si="9"/>
        <v>0</v>
      </c>
      <c r="G148" s="49"/>
      <c r="H148" s="33" t="s">
        <v>23</v>
      </c>
    </row>
    <row r="149" spans="1:8" ht="25.5" x14ac:dyDescent="0.25">
      <c r="A149" s="20"/>
      <c r="B149" s="48"/>
      <c r="C149" s="20"/>
      <c r="D149" s="220"/>
      <c r="E149" s="221"/>
      <c r="F149" s="90">
        <f t="shared" si="9"/>
        <v>0</v>
      </c>
      <c r="G149" s="49"/>
      <c r="H149" s="33" t="s">
        <v>23</v>
      </c>
    </row>
    <row r="150" spans="1:8" ht="25.5" x14ac:dyDescent="0.25">
      <c r="A150" s="20"/>
      <c r="B150" s="48"/>
      <c r="C150" s="20"/>
      <c r="D150" s="220"/>
      <c r="E150" s="221"/>
      <c r="F150" s="90">
        <f>B150*D150</f>
        <v>0</v>
      </c>
      <c r="G150" s="49"/>
      <c r="H150" s="33" t="s">
        <v>23</v>
      </c>
    </row>
    <row r="151" spans="1:8" ht="25.5" x14ac:dyDescent="0.25">
      <c r="A151" s="20"/>
      <c r="B151" s="48"/>
      <c r="C151" s="20"/>
      <c r="D151" s="220"/>
      <c r="E151" s="221"/>
      <c r="F151" s="90">
        <f t="shared" ref="F151:F159" si="10">B151*D151</f>
        <v>0</v>
      </c>
      <c r="G151" s="49"/>
      <c r="H151" s="33" t="s">
        <v>23</v>
      </c>
    </row>
    <row r="152" spans="1:8" ht="25.5" x14ac:dyDescent="0.25">
      <c r="A152" s="20"/>
      <c r="B152" s="48"/>
      <c r="C152" s="20"/>
      <c r="D152" s="220"/>
      <c r="E152" s="221"/>
      <c r="F152" s="90">
        <f t="shared" si="10"/>
        <v>0</v>
      </c>
      <c r="G152" s="49"/>
      <c r="H152" s="33" t="s">
        <v>23</v>
      </c>
    </row>
    <row r="153" spans="1:8" ht="25.5" x14ac:dyDescent="0.25">
      <c r="A153" s="20"/>
      <c r="B153" s="48"/>
      <c r="C153" s="20"/>
      <c r="D153" s="220"/>
      <c r="E153" s="221"/>
      <c r="F153" s="90">
        <f t="shared" si="10"/>
        <v>0</v>
      </c>
      <c r="G153" s="49"/>
      <c r="H153" s="33" t="s">
        <v>23</v>
      </c>
    </row>
    <row r="154" spans="1:8" ht="25.5" x14ac:dyDescent="0.25">
      <c r="A154" s="20"/>
      <c r="B154" s="48"/>
      <c r="C154" s="20"/>
      <c r="D154" s="220"/>
      <c r="E154" s="221"/>
      <c r="F154" s="90">
        <f t="shared" si="10"/>
        <v>0</v>
      </c>
      <c r="G154" s="49"/>
      <c r="H154" s="33" t="s">
        <v>23</v>
      </c>
    </row>
    <row r="155" spans="1:8" ht="25.5" x14ac:dyDescent="0.25">
      <c r="A155" s="20"/>
      <c r="B155" s="48"/>
      <c r="C155" s="20"/>
      <c r="D155" s="220"/>
      <c r="E155" s="221"/>
      <c r="F155" s="90">
        <f t="shared" si="10"/>
        <v>0</v>
      </c>
      <c r="G155" s="49"/>
      <c r="H155" s="33" t="s">
        <v>23</v>
      </c>
    </row>
    <row r="156" spans="1:8" ht="25.5" x14ac:dyDescent="0.25">
      <c r="A156" s="20"/>
      <c r="B156" s="48"/>
      <c r="C156" s="20"/>
      <c r="D156" s="220"/>
      <c r="E156" s="221"/>
      <c r="F156" s="90">
        <f t="shared" si="10"/>
        <v>0</v>
      </c>
      <c r="G156" s="49"/>
      <c r="H156" s="33" t="s">
        <v>23</v>
      </c>
    </row>
    <row r="157" spans="1:8" ht="25.5" x14ac:dyDescent="0.25">
      <c r="A157" s="20"/>
      <c r="B157" s="48"/>
      <c r="C157" s="20"/>
      <c r="D157" s="220"/>
      <c r="E157" s="221"/>
      <c r="F157" s="90">
        <f t="shared" si="10"/>
        <v>0</v>
      </c>
      <c r="G157" s="49"/>
      <c r="H157" s="33" t="s">
        <v>23</v>
      </c>
    </row>
    <row r="158" spans="1:8" ht="25.5" x14ac:dyDescent="0.25">
      <c r="A158" s="20"/>
      <c r="B158" s="48"/>
      <c r="C158" s="20"/>
      <c r="D158" s="220"/>
      <c r="E158" s="221"/>
      <c r="F158" s="90">
        <f t="shared" si="10"/>
        <v>0</v>
      </c>
      <c r="G158" s="49"/>
      <c r="H158" s="33" t="s">
        <v>23</v>
      </c>
    </row>
    <row r="159" spans="1:8" ht="25.5" x14ac:dyDescent="0.25">
      <c r="A159" s="20"/>
      <c r="B159" s="48"/>
      <c r="C159" s="20"/>
      <c r="D159" s="220"/>
      <c r="E159" s="221"/>
      <c r="F159" s="90">
        <f t="shared" si="10"/>
        <v>0</v>
      </c>
      <c r="G159" s="49"/>
      <c r="H159" s="33" t="s">
        <v>23</v>
      </c>
    </row>
    <row r="160" spans="1:8" x14ac:dyDescent="0.25">
      <c r="A160" s="25"/>
      <c r="B160" s="45"/>
      <c r="C160" s="45"/>
      <c r="F160" s="86">
        <f>SUM(F140:F159)</f>
        <v>0</v>
      </c>
      <c r="G160" s="46"/>
    </row>
    <row r="161" spans="1:7" x14ac:dyDescent="0.25">
      <c r="A161" s="25"/>
      <c r="B161" s="45"/>
      <c r="C161" s="50"/>
      <c r="F161" s="51"/>
      <c r="G161" s="51"/>
    </row>
    <row r="162" spans="1:7" ht="16.5" thickBot="1" x14ac:dyDescent="0.3">
      <c r="F162" s="80" t="s">
        <v>70</v>
      </c>
      <c r="G162" s="80" t="s">
        <v>71</v>
      </c>
    </row>
    <row r="163" spans="1:7" ht="47.65" customHeight="1" thickBot="1" x14ac:dyDescent="0.35">
      <c r="C163" s="215" t="s">
        <v>43</v>
      </c>
      <c r="D163" s="216"/>
      <c r="E163" s="54"/>
      <c r="F163" s="92">
        <f>F57+I104+D109+F135+F160</f>
        <v>0</v>
      </c>
      <c r="G163" s="92">
        <f>I57+I104+D109+F135+F160</f>
        <v>0</v>
      </c>
    </row>
  </sheetData>
  <sheetProtection algorithmName="SHA-512" hashValue="OstHS3b3GzUkvpHRi0+NYMVj8JtzncK21WPht0CBhHZWKhL0QYMT8PAmIFYQ8ZFfobee7+XcJusTNn/+rsEmbQ==" saltValue="9M/x7M/7Cr1x0eEFOXw2Vg==" spinCount="100000" sheet="1" objects="1" scenarios="1"/>
  <mergeCells count="52">
    <mergeCell ref="D157:E157"/>
    <mergeCell ref="D158:E158"/>
    <mergeCell ref="D159:E159"/>
    <mergeCell ref="C163:D163"/>
    <mergeCell ref="D151:E151"/>
    <mergeCell ref="D152:E152"/>
    <mergeCell ref="D153:E153"/>
    <mergeCell ref="D154:E154"/>
    <mergeCell ref="D155:E155"/>
    <mergeCell ref="D156:E156"/>
    <mergeCell ref="D123:E123"/>
    <mergeCell ref="B109:C109"/>
    <mergeCell ref="D113:E113"/>
    <mergeCell ref="D150:E150"/>
    <mergeCell ref="D139:E139"/>
    <mergeCell ref="D140:E140"/>
    <mergeCell ref="D141:E141"/>
    <mergeCell ref="D142:E142"/>
    <mergeCell ref="D143:E143"/>
    <mergeCell ref="D144:E144"/>
    <mergeCell ref="D145:E145"/>
    <mergeCell ref="D146:E146"/>
    <mergeCell ref="D147:E147"/>
    <mergeCell ref="D148:E148"/>
    <mergeCell ref="D149:E149"/>
    <mergeCell ref="D138:E138"/>
    <mergeCell ref="D124:E124"/>
    <mergeCell ref="D125:E125"/>
    <mergeCell ref="D126:E126"/>
    <mergeCell ref="D127:E127"/>
    <mergeCell ref="D128:E128"/>
    <mergeCell ref="D129:E129"/>
    <mergeCell ref="D130:E130"/>
    <mergeCell ref="D131:E131"/>
    <mergeCell ref="D132:E132"/>
    <mergeCell ref="D133:E133"/>
    <mergeCell ref="D134:E134"/>
    <mergeCell ref="A6:D6"/>
    <mergeCell ref="B7:D7"/>
    <mergeCell ref="A9:D9"/>
    <mergeCell ref="B10:D10"/>
    <mergeCell ref="D114:E114"/>
    <mergeCell ref="B106:C106"/>
    <mergeCell ref="G16:H16"/>
    <mergeCell ref="D119:E119"/>
    <mergeCell ref="D120:E120"/>
    <mergeCell ref="D121:E121"/>
    <mergeCell ref="D122:E122"/>
    <mergeCell ref="D115:E115"/>
    <mergeCell ref="D116:E116"/>
    <mergeCell ref="D117:E117"/>
    <mergeCell ref="D118:E118"/>
  </mergeCells>
  <conditionalFormatting sqref="G21:G46 G48:G56">
    <cfRule type="expression" dxfId="17" priority="7" stopIfTrue="1">
      <formula>ISBLANK(F21)</formula>
    </cfRule>
  </conditionalFormatting>
  <conditionalFormatting sqref="F23:F56">
    <cfRule type="expression" dxfId="16" priority="8" stopIfTrue="1">
      <formula>ISBLANK(G23)</formula>
    </cfRule>
  </conditionalFormatting>
  <conditionalFormatting sqref="H21:H46 H48:H56">
    <cfRule type="expression" dxfId="15" priority="9" stopIfTrue="1">
      <formula>ISBLANK(F21)</formula>
    </cfRule>
  </conditionalFormatting>
  <conditionalFormatting sqref="G47">
    <cfRule type="expression" dxfId="14" priority="5" stopIfTrue="1">
      <formula>ISBLANK(F47)</formula>
    </cfRule>
  </conditionalFormatting>
  <conditionalFormatting sqref="H47">
    <cfRule type="expression" dxfId="13" priority="6" stopIfTrue="1">
      <formula>ISBLANK(F47)</formula>
    </cfRule>
  </conditionalFormatting>
  <conditionalFormatting sqref="F21:F22">
    <cfRule type="expression" dxfId="12" priority="4" stopIfTrue="1">
      <formula>ISBLANK(G21)</formula>
    </cfRule>
  </conditionalFormatting>
  <conditionalFormatting sqref="F17:F20">
    <cfRule type="expression" dxfId="11" priority="3" stopIfTrue="1">
      <formula>ISBLANK(G17)</formula>
    </cfRule>
  </conditionalFormatting>
  <conditionalFormatting sqref="G17:G20">
    <cfRule type="expression" dxfId="10" priority="1" stopIfTrue="1">
      <formula>ISBLANK(F17)</formula>
    </cfRule>
  </conditionalFormatting>
  <conditionalFormatting sqref="H17:H20">
    <cfRule type="expression" dxfId="9" priority="2" stopIfTrue="1">
      <formula>ISBLANK(F17)</formula>
    </cfRule>
  </conditionalFormatting>
  <dataValidations count="18">
    <dataValidation type="decimal" operator="greaterThanOrEqual" allowBlank="1" showInputMessage="1" showErrorMessage="1" error="Pour une seule dépense, ne renseigner que le montant HT ou le montant présenté si la TVA est récupérée (totalement ou partiellement)" sqref="D983058:E983097 G65366:G65405 G130902:G130941 G196438:G196477 G261974:G262013 G327510:G327549 G393046:G393085 G458582:G458621 G524118:G524157 G589654:G589693 G655190:G655229 G720726:G720765 G786262:G786301 G851798:G851837 G917334:G917373 G982870:G982909 D65554:E65593 D131090:E131129 D196626:E196665 D262162:E262201 D327698:E327737 D393234:E393273 D458770:E458809 D524306:E524345 D589842:E589881 D655378:E655417 D720914:E720953 D786450:E786489 D851986:E852025 D917522:E917561 G17:G56" xr:uid="{6FDADF52-E99A-40C4-A97B-B273810882E3}">
      <formula1>ISBLANK(C17)</formula1>
    </dataValidation>
    <dataValidation type="custom" operator="greaterThanOrEqual" allowBlank="1" showInputMessage="1" showErrorMessage="1" error="Pour une seule dépense, ne renseigner que le montant HT ou le montant présenté si la TVA est récupérée (totalement ou partiellement)" sqref="F18:F56 F65367:F65405 F130903:F130941 F196439:F196477 F261975:F262013 F327511:F327549 F393047:F393085 F458583:F458621 F524119:F524157 F589655:F589693 F655191:F655229 F720727:F720765 F786263:F786301 F851799:F851837 F917335:F917373 F982871:F982909 C65555:C65593 C131091:C131129 C196627:C196665 C262163:C262201 C327699:C327737 C393235:C393273 C458771:C458809 C524307:C524345 C589843:C589881 C655379:C655417 C720915:C720953 C786451:C786489 C851987:C852025 C917523:C917561 C983059:C983097" xr:uid="{B736E8B6-D2B9-4460-9D88-B5FEC6D769C7}">
      <formula1>ISBLANK(D18)</formula1>
    </dataValidation>
    <dataValidation type="decimal" operator="greaterThanOrEqual" allowBlank="1" showInputMessage="1" showErrorMessage="1" error="Pour une seule dépense, ne renseigner que le montant HT ou le montant présenté si la TVA est récupérée (totalement ou partiellement)" sqref="H982870:H982909 H65366:H65405 H130902:H130941 H196438:H196477 H261974:H262013 H327510:H327549 H393046:H393085 H458582:H458621 H524118:H524157 H589654:H589693 H655190:H655229 H720726:H720765 H786262:H786301 H851798:H851837 H917334:H917373 H17:H56" xr:uid="{20A13419-07D9-48A2-A5C6-8FA99DFC9F04}">
      <formula1>ISBLANK(F17)</formula1>
    </dataValidation>
    <dataValidation operator="greaterThan" allowBlank="1" showInputMessage="1" showErrorMessage="1" sqref="I63:I102 G65411:G65450 G130947:G130986 G196483:G196522 G262019:G262058 G327555:G327594 G393091:G393130 G458627:G458666 G524163:G524202 G589699:G589738 G655235:G655274 G720771:G720810 G786307:G786346 G851843:G851882 G917379:G917418 G982915:G982954 G983012:G983051 G65463:G65502 G130999:G131038 G196535:G196574 G262071:G262110 G327607:G327646 G393143:G393182 G458679:G458718 G524215:G524254 G589751:G589790 G655287:G655326 G720823:G720862 G786359:G786398 G851895:G851934 G917431:G917470 G982967:G983006 G65508:G65547 G131044:G131083 G196580:G196619 G262116:G262155 G327652:G327691 G393188:G393227 G458724:G458763 G524260:G524299 G589796:G589835 G655332:G655371 G720868:G720907 G786404:G786443 G851940:G851979 G917476:G917515" xr:uid="{661A63C3-D988-47ED-9556-61CC6B9EE3B1}"/>
    <dataValidation type="decimal" allowBlank="1" showInputMessage="1" showErrorMessage="1" errorTitle="Format invalide" error="Vous devez renseigner une valeur numériqe." sqref="F982967:F983006 D65411:E65450 D130947:E130986 D196483:E196522 D262019:E262058 D327555:E327594 D393091:E393130 D458627:E458666 D524163:E524202 D589699:E589738 D655235:E655274 D720771:E720810 D786307:E786346 D851843:E851882 D917379:E917418 D982915:E982954 F65508:F65547 F131044:F131083 F196580:F196619 F262116:F262155 F327652:F327691 F393188:F393227 F458724:F458763 F524260:F524299 F589796:F589835 F655332:F655371 F720868:F720907 F786404:F786443 F851940:F851979 F917476:F917515 F983012:F983051 G63:G102 F65463:F65502 F130999:F131038 F196535:F196574 F262071:F262110 F327607:F327646 F393143:F393182 F458679:F458718 F524215:F524254 F589751:F589790 F655287:F655326 F720823:F720862 F786359:F786398 F851895:F851934 F917431:F917470" xr:uid="{827F6632-9551-4163-89FF-12EBF9AE1DF2}">
      <formula1>0</formula1>
      <formula2>10000000</formula2>
    </dataValidation>
    <dataValidation type="decimal" operator="greaterThanOrEqual" allowBlank="1" showInputMessage="1" showErrorMessage="1" error="Pour une seule dépense, ne renseigner que le montant HT ou le montant présenté si la TVA est récupérée (totalement ou partiellement)" sqref="F17 F65366 F130902 F196438 F261974 F327510 F393046 F458582 F524118 F589654 F655190 F720726 F786262 F851798 F917334 F982870 C65554 C131090 C196626 C262162 C327698 C393234 C458770 C524306 C589842 C655378 C720914 C786450 C851986 C917522 C983058" xr:uid="{B0B001A8-BD06-4F0A-A5B4-687E556D50ED}">
      <formula1>ISBLANK(D17)</formula1>
    </dataValidation>
    <dataValidation type="custom" operator="greaterThanOrEqual" allowBlank="1" showInputMessage="1" showErrorMessage="1" error="Le montant total des dépenses éligibles est inférieur à 50 000 €. Les recettes générées par l'opération n'ont pas à être renseignées. " sqref="C65651:C65670 C131187:C131206 C196723:C196742 C262259:C262278 C327795:C327814 C393331:C393350 C458867:C458886 C524403:C524422 C589939:C589958 C655475:C655494 C721011:C721030 C786547:C786566 C852083:C852102 C917619:C917638 C983155:C983174" xr:uid="{B6F54BEE-B374-4FEB-B484-61F9F7DA2D44}">
      <formula1>$D$161&gt;50000</formula1>
    </dataValidation>
    <dataValidation type="custom" operator="greaterThanOrEqual" allowBlank="1" showInputMessage="1" showErrorMessage="1" error="Le montant total des dépenses éligibles est inférieur à 1 000 000 €. Les recettes générées après la réalisation de l'opération n'ont pas à être renseignées. " sqref="C65677:C65696 C131213:C131232 C196749:C196768 C262285:C262304 C327821:C327840 C393357:C393376 C458893:C458912 C524429:C524448 C589965:C589984 C655501:C655520 C721037:C721056 C786573:C786592 C852109:C852128 C917645:C917664 C983181:C983200" xr:uid="{346CBB30-84B0-4DA9-B33F-F0E1EEB2EF5C}">
      <formula1>$D$161&gt;100000</formula1>
    </dataValidation>
    <dataValidation type="list" allowBlank="1" showInputMessage="1" showErrorMessage="1" sqref="C115:C134 C65599:C65618 C131135:C131154 C196671:C196690 C262207:C262226 C327743:C327762 C393279:C393298 C458815:C458834 C524351:C524370 C589887:C589906 C655423:C655442 C720959:C720978 C786495:C786514 C852031:C852050 C917567:C917586 C983103:C983122" xr:uid="{211781A4-6F86-4B91-A7EB-416950DD7E5B}">
      <formula1>"jours,heures"</formula1>
    </dataValidation>
    <dataValidation type="decimal" operator="greaterThanOrEqual" allowBlank="1" showInputMessage="1" showErrorMessage="1" sqref="B115:B134 B65599:B65618 B131135:B131154 B196671:B196690 B262207:B262226 B327743:B327762 B393279:B393298 B458815:B458834 B524351:B524370 B589887:B589906 B655423:B655442 B720959:B720978 B786495:B786514 B852031:B852050 B917567:B917586 B983103:B983122 B140:B159 D65599:G65618 D131135:G131154 D196671:G196690 D262207:G262226 D327743:G327762 D393279:G393298 D458815:G458834 D524351:G524370 D589887:G589906 D655423:G655442 D720959:G720978 D786495:G786514 D852031:G852050 D917567:G917586 D983103:G983122 B983128:B983147 D65624:G65643 D131160:G131179 D196696:G196715 D262232:G262251 D327768:G327787 D393304:G393323 D458840:G458859 D524376:G524395 D589912:G589931 D655448:G655467 D720984:G721003 D786520:G786539 D852056:G852075 D917592:G917611 D983128:G983147 D115:D134 B65624:B65643 B131160:B131179 B196696:B196715 B262232:B262251 B327768:B327787 B393304:B393323 B458840:B458859 B524376:B524395 B589912:B589931 B655448:B655467 B720984:B721003 B786520:B786539 B852056:B852075 B917592:B917611 F140:G159 F115:G134 D140:D159" xr:uid="{099D346F-FCE0-476D-B41D-AAEC09CFE100}">
      <formula1>0</formula1>
    </dataValidation>
    <dataValidation type="list" allowBlank="1" showInputMessage="1" showErrorMessage="1" sqref="A982870:A982909 A65366:A65405 A130902:A130941 A196438:A196477 A261974:A262013 A327510:A327549 A393046:A393085 A458582:A458621 A524118:A524157 A589654:A589693 A655190:A655229 A720726:A720765 A786262:A786301 A851798:A851837 A917334:A917373" xr:uid="{35A9F5FB-9D73-4BF3-8883-FE357FD8C505}">
      <formula1>"Dépenses d'investissement matériel et immatériel, Prestations de service"</formula1>
    </dataValidation>
    <dataValidation type="textLength" operator="lessThanOrEqual" allowBlank="1" showInputMessage="1" showErrorMessage="1" error="Le libellé de l'opération ne doit pas dépasser 96 caractères" sqref="B10:C10 B65360:C65360 B130896:C130896 B196432:C196432 B261968:C261968 B327504:C327504 B393040:C393040 B458576:C458576 B524112:C524112 B589648:C589648 B655184:C655184 B720720:C720720 B786256:C786256 B851792:C851792 B917328:C917328 B982864:C982864" xr:uid="{34441B6F-EDC8-46A9-90E3-0D6DD5818E9D}">
      <formula1>96</formula1>
    </dataValidation>
    <dataValidation type="decimal" operator="greaterThan" allowBlank="1" showInputMessage="1" showErrorMessage="1" sqref="H63:H102 F65411:F65450 F130947:F130986 F196483:F196522 F262019:F262058 F327555:F327594 F393091:F393130 F458627:F458666 F524163:F524202 F589699:F589738 F655235:F655274 F720771:F720810 F786307:F786346 F851843:F851882 F917379:F917418 F982915:F982954" xr:uid="{BCF067CC-4CFA-49CB-9BAF-5368702F44A4}">
      <formula1>0</formula1>
    </dataValidation>
    <dataValidation type="list" allowBlank="1" showInputMessage="1" showErrorMessage="1" sqref="A65463:A65502 A130999:A131038 A196535:A196574 A262071:A262110 A327607:A327646 A393143:A393182 A458679:A458718 A524215:A524254 A589751:A589790 A655287:A655326 A720823:A720862 A786359:A786398 A851895:A851934 A917431:A917470 A982967:A983006" xr:uid="{8E3A28C6-816D-44D3-80EE-3387CBCCD98A}">
      <formula1>"Frais de restauration,Frais de logement,Frais de mission à l'étranger (UE)"</formula1>
    </dataValidation>
    <dataValidation type="decimal" operator="greaterThanOrEqual" allowBlank="1" showInputMessage="1" showErrorMessage="1" error="Pour une seule dépense, ne renseigner que le montant HT ou le montant présenté si la TVA est récupérée (totalement ou partiellement)" sqref="F65554:F65593 F983058:F983097 F917522:F917561 F851986:F852025 F786450:F786489 F720914:F720953 F655378:F655417 F589842:F589881 F524306:F524345 F458770:F458809 F393234:F393273 F327698:F327737 F262162:F262201 F196626:F196665 F131090:F131129" xr:uid="{1FF81B9C-D640-4039-A012-3134734D34CE}">
      <formula1>ISBLANK(C65554)</formula1>
    </dataValidation>
    <dataValidation type="list" allowBlank="1" showInputMessage="1" showErrorMessage="1" sqref="D106" xr:uid="{68A31EB6-C5A8-46ED-9200-6D9B1C01A6C3}">
      <formula1>$AA$1:$AA$2</formula1>
    </dataValidation>
    <dataValidation type="list" allowBlank="1" showInputMessage="1" showErrorMessage="1" sqref="A17:A56" xr:uid="{82BE91D5-1A84-48C6-A90C-9F22B696D85C}">
      <formula1>"Travaux,Acquisition matériel ou équipements,Prestation de service,Amortissement"</formula1>
    </dataValidation>
    <dataValidation type="list" allowBlank="1" showInputMessage="1" showErrorMessage="1" sqref="A140:A159" xr:uid="{CB8726BA-C8B2-4029-A296-329AF2191BDA}">
      <mc:AlternateContent xmlns:x12ac="http://schemas.microsoft.com/office/spreadsheetml/2011/1/ac" xmlns:mc="http://schemas.openxmlformats.org/markup-compatibility/2006">
        <mc:Choice Requires="x12ac">
          <x12ac:list>"Bien (salle, terrain, équipement, matériels…)",Service (activité professionnelle…)</x12ac:list>
        </mc:Choice>
        <mc:Fallback>
          <formula1>"Bien (salle, terrain, équipement, matériels…),Service (activité professionnelle…)"</formula1>
        </mc:Fallback>
      </mc:AlternateContent>
    </dataValidation>
  </dataValidations>
  <pageMargins left="0.25" right="0.25" top="0.75" bottom="0.75" header="0.3" footer="0.3"/>
  <pageSetup paperSize="8" scale="8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EE73B-E150-4742-9F0C-64A2392E6831}">
  <dimension ref="A1:AA163"/>
  <sheetViews>
    <sheetView zoomScale="90" zoomScaleNormal="90" workbookViewId="0"/>
  </sheetViews>
  <sheetFormatPr baseColWidth="10" defaultRowHeight="15" x14ac:dyDescent="0.25"/>
  <cols>
    <col min="1" max="1" width="35.5703125" style="3" customWidth="1"/>
    <col min="2" max="2" width="26.42578125" style="3" customWidth="1"/>
    <col min="3" max="3" width="31" style="3" customWidth="1"/>
    <col min="4" max="4" width="29.28515625" style="3" customWidth="1"/>
    <col min="5" max="5" width="17.140625" style="3" customWidth="1"/>
    <col min="6" max="6" width="30.85546875" style="3" customWidth="1"/>
    <col min="7" max="7" width="17.42578125" style="3" customWidth="1"/>
    <col min="8" max="8" width="30.85546875" style="3" customWidth="1"/>
    <col min="9" max="9" width="19.42578125" customWidth="1"/>
  </cols>
  <sheetData>
    <row r="1" spans="1:27" s="63" customFormat="1" ht="30.6" x14ac:dyDescent="0.25">
      <c r="A1" s="60" t="s">
        <v>0</v>
      </c>
      <c r="B1" s="60"/>
      <c r="C1" s="61"/>
      <c r="D1" s="61"/>
      <c r="E1" s="61"/>
      <c r="F1" s="62"/>
      <c r="G1" s="62"/>
      <c r="H1" s="62"/>
      <c r="AA1" s="63" t="s">
        <v>24</v>
      </c>
    </row>
    <row r="2" spans="1:27" s="63" customFormat="1" ht="18.399999999999999" x14ac:dyDescent="0.25">
      <c r="A2" s="64" t="s">
        <v>45</v>
      </c>
      <c r="B2" s="61"/>
      <c r="C2" s="64"/>
      <c r="D2" s="65"/>
      <c r="E2" s="65"/>
      <c r="F2" s="62"/>
      <c r="G2" s="62"/>
      <c r="H2" s="62"/>
      <c r="AA2" s="63" t="s">
        <v>55</v>
      </c>
    </row>
    <row r="3" spans="1:27" ht="14.25" x14ac:dyDescent="0.25">
      <c r="A3" s="59" t="s">
        <v>75</v>
      </c>
      <c r="B3" s="1"/>
      <c r="C3" s="1"/>
      <c r="D3" s="2"/>
      <c r="E3" s="2"/>
    </row>
    <row r="4" spans="1:27" s="63" customFormat="1" ht="26.25" x14ac:dyDescent="0.4">
      <c r="A4" s="66" t="s">
        <v>44</v>
      </c>
      <c r="B4" s="64"/>
      <c r="C4" s="61"/>
      <c r="D4" s="64"/>
      <c r="E4" s="64"/>
      <c r="F4" s="64"/>
      <c r="G4" s="64"/>
      <c r="H4" s="64"/>
    </row>
    <row r="5" spans="1:27" ht="21.2" x14ac:dyDescent="0.35">
      <c r="A5" s="6"/>
      <c r="B5" s="7"/>
      <c r="C5" s="8"/>
      <c r="D5" s="7"/>
      <c r="E5" s="7"/>
      <c r="H5" s="7"/>
    </row>
    <row r="6" spans="1:27" ht="15.6" x14ac:dyDescent="0.25">
      <c r="A6" s="203" t="s">
        <v>1</v>
      </c>
      <c r="B6" s="204"/>
      <c r="C6" s="204"/>
      <c r="D6" s="205"/>
      <c r="E6" s="52"/>
      <c r="H6" s="9"/>
    </row>
    <row r="7" spans="1:27" x14ac:dyDescent="0.25">
      <c r="A7" s="10" t="s">
        <v>2</v>
      </c>
      <c r="B7" s="206"/>
      <c r="C7" s="207"/>
      <c r="D7" s="208"/>
      <c r="E7" s="52"/>
      <c r="H7" s="4"/>
    </row>
    <row r="8" spans="1:27" ht="15.6" x14ac:dyDescent="0.25">
      <c r="A8" s="11"/>
      <c r="B8" s="12"/>
      <c r="C8" s="13"/>
      <c r="D8" s="4"/>
      <c r="E8" s="4"/>
      <c r="H8" s="4"/>
    </row>
    <row r="9" spans="1:27" ht="15.75" x14ac:dyDescent="0.25">
      <c r="A9" s="203" t="s">
        <v>3</v>
      </c>
      <c r="B9" s="204"/>
      <c r="C9" s="204"/>
      <c r="D9" s="205"/>
      <c r="E9" s="52"/>
      <c r="H9" s="14"/>
    </row>
    <row r="10" spans="1:27" x14ac:dyDescent="0.25">
      <c r="A10" s="15" t="s">
        <v>4</v>
      </c>
      <c r="B10" s="206"/>
      <c r="C10" s="209"/>
      <c r="D10" s="208"/>
      <c r="E10" s="52"/>
    </row>
    <row r="11" spans="1:27" ht="14.25" x14ac:dyDescent="0.25">
      <c r="A11" s="4"/>
      <c r="B11" s="16"/>
      <c r="C11" s="4"/>
      <c r="D11" s="17"/>
      <c r="E11" s="17"/>
      <c r="F11" s="17"/>
      <c r="G11" s="2"/>
    </row>
    <row r="12" spans="1:27" ht="18" x14ac:dyDescent="0.25">
      <c r="A12" s="87" t="s">
        <v>78</v>
      </c>
      <c r="B12" s="16"/>
      <c r="C12" s="4"/>
      <c r="D12" s="17"/>
      <c r="E12" s="17"/>
      <c r="F12" s="17"/>
      <c r="G12" s="17"/>
      <c r="H12" s="17"/>
    </row>
    <row r="13" spans="1:27" ht="15.6" x14ac:dyDescent="0.25">
      <c r="A13" s="18"/>
      <c r="B13" s="16"/>
      <c r="C13" s="4"/>
      <c r="D13" s="17"/>
      <c r="E13" s="17"/>
      <c r="F13" s="17"/>
      <c r="G13" s="17"/>
      <c r="H13" s="17"/>
    </row>
    <row r="14" spans="1:27" ht="15.6" x14ac:dyDescent="0.25">
      <c r="A14" s="18"/>
      <c r="B14" s="9"/>
      <c r="C14" s="9"/>
      <c r="D14" s="19"/>
      <c r="E14" s="19"/>
      <c r="F14" s="19"/>
      <c r="G14" s="19"/>
      <c r="H14" s="19"/>
    </row>
    <row r="15" spans="1:27" ht="31.5" x14ac:dyDescent="0.25">
      <c r="A15" s="67" t="s">
        <v>5</v>
      </c>
      <c r="B15" s="67" t="s">
        <v>6</v>
      </c>
      <c r="C15" s="67" t="s">
        <v>7</v>
      </c>
      <c r="D15" s="67" t="s">
        <v>8</v>
      </c>
      <c r="E15" s="68"/>
      <c r="F15" s="69" t="s">
        <v>9</v>
      </c>
      <c r="G15" s="70" t="s">
        <v>10</v>
      </c>
      <c r="H15" s="67" t="s">
        <v>76</v>
      </c>
      <c r="I15" s="69" t="s">
        <v>69</v>
      </c>
    </row>
    <row r="16" spans="1:27" ht="38.25" x14ac:dyDescent="0.25">
      <c r="A16" s="71" t="s">
        <v>77</v>
      </c>
      <c r="B16" s="72" t="s">
        <v>11</v>
      </c>
      <c r="C16" s="71" t="s">
        <v>12</v>
      </c>
      <c r="D16" s="71" t="s">
        <v>13</v>
      </c>
      <c r="E16" s="73"/>
      <c r="F16" s="74" t="s">
        <v>14</v>
      </c>
      <c r="G16" s="213" t="s">
        <v>15</v>
      </c>
      <c r="H16" s="214"/>
      <c r="I16" s="75"/>
    </row>
    <row r="17" spans="1:9" x14ac:dyDescent="0.25">
      <c r="A17" s="20"/>
      <c r="B17" s="21"/>
      <c r="C17" s="21"/>
      <c r="D17" s="21"/>
      <c r="E17" s="53"/>
      <c r="F17" s="22"/>
      <c r="G17" s="23"/>
      <c r="H17" s="23"/>
      <c r="I17" s="79">
        <f>G17+H17</f>
        <v>0</v>
      </c>
    </row>
    <row r="18" spans="1:9" x14ac:dyDescent="0.25">
      <c r="A18" s="20"/>
      <c r="B18" s="21"/>
      <c r="C18" s="21"/>
      <c r="D18" s="21"/>
      <c r="E18" s="53"/>
      <c r="F18" s="22"/>
      <c r="G18" s="23"/>
      <c r="H18" s="23"/>
      <c r="I18" s="79">
        <f t="shared" ref="I18:I57" si="0">G18+H18</f>
        <v>0</v>
      </c>
    </row>
    <row r="19" spans="1:9" x14ac:dyDescent="0.25">
      <c r="A19" s="20"/>
      <c r="B19" s="21"/>
      <c r="C19" s="21"/>
      <c r="D19" s="21"/>
      <c r="E19" s="53"/>
      <c r="F19" s="22"/>
      <c r="G19" s="23"/>
      <c r="H19" s="23"/>
      <c r="I19" s="79">
        <f t="shared" si="0"/>
        <v>0</v>
      </c>
    </row>
    <row r="20" spans="1:9" x14ac:dyDescent="0.25">
      <c r="A20" s="20"/>
      <c r="B20" s="21"/>
      <c r="C20" s="21"/>
      <c r="D20" s="21"/>
      <c r="E20" s="53"/>
      <c r="F20" s="22"/>
      <c r="G20" s="23"/>
      <c r="H20" s="23"/>
      <c r="I20" s="79">
        <f t="shared" si="0"/>
        <v>0</v>
      </c>
    </row>
    <row r="21" spans="1:9" x14ac:dyDescent="0.25">
      <c r="A21" s="20"/>
      <c r="B21" s="21"/>
      <c r="C21" s="21"/>
      <c r="D21" s="21"/>
      <c r="E21" s="53"/>
      <c r="F21" s="22"/>
      <c r="G21" s="23"/>
      <c r="H21" s="23"/>
      <c r="I21" s="79">
        <f t="shared" si="0"/>
        <v>0</v>
      </c>
    </row>
    <row r="22" spans="1:9" x14ac:dyDescent="0.25">
      <c r="A22" s="20"/>
      <c r="B22" s="21"/>
      <c r="C22" s="21"/>
      <c r="D22" s="21"/>
      <c r="E22" s="53"/>
      <c r="F22" s="22"/>
      <c r="G22" s="23"/>
      <c r="H22" s="23"/>
      <c r="I22" s="79">
        <f t="shared" si="0"/>
        <v>0</v>
      </c>
    </row>
    <row r="23" spans="1:9" x14ac:dyDescent="0.25">
      <c r="A23" s="20"/>
      <c r="B23" s="21"/>
      <c r="C23" s="21"/>
      <c r="D23" s="21"/>
      <c r="E23" s="53"/>
      <c r="F23" s="22"/>
      <c r="G23" s="23"/>
      <c r="H23" s="23"/>
      <c r="I23" s="79">
        <f t="shared" si="0"/>
        <v>0</v>
      </c>
    </row>
    <row r="24" spans="1:9" x14ac:dyDescent="0.25">
      <c r="A24" s="20"/>
      <c r="B24" s="21"/>
      <c r="C24" s="21"/>
      <c r="D24" s="21"/>
      <c r="E24" s="53"/>
      <c r="F24" s="22"/>
      <c r="G24" s="23"/>
      <c r="H24" s="23"/>
      <c r="I24" s="79">
        <f t="shared" si="0"/>
        <v>0</v>
      </c>
    </row>
    <row r="25" spans="1:9" x14ac:dyDescent="0.25">
      <c r="A25" s="20"/>
      <c r="B25" s="21"/>
      <c r="C25" s="21"/>
      <c r="D25" s="21"/>
      <c r="E25" s="53"/>
      <c r="F25" s="22"/>
      <c r="G25" s="23"/>
      <c r="H25" s="23"/>
      <c r="I25" s="79">
        <f t="shared" si="0"/>
        <v>0</v>
      </c>
    </row>
    <row r="26" spans="1:9" x14ac:dyDescent="0.25">
      <c r="A26" s="20"/>
      <c r="B26" s="21"/>
      <c r="C26" s="21"/>
      <c r="D26" s="21"/>
      <c r="E26" s="53"/>
      <c r="F26" s="22"/>
      <c r="G26" s="23"/>
      <c r="H26" s="23"/>
      <c r="I26" s="79">
        <f t="shared" si="0"/>
        <v>0</v>
      </c>
    </row>
    <row r="27" spans="1:9" x14ac:dyDescent="0.25">
      <c r="A27" s="20"/>
      <c r="B27" s="21"/>
      <c r="C27" s="21"/>
      <c r="D27" s="21"/>
      <c r="E27" s="53"/>
      <c r="F27" s="22"/>
      <c r="G27" s="23"/>
      <c r="H27" s="23"/>
      <c r="I27" s="79">
        <f t="shared" si="0"/>
        <v>0</v>
      </c>
    </row>
    <row r="28" spans="1:9" x14ac:dyDescent="0.25">
      <c r="A28" s="20"/>
      <c r="B28" s="21"/>
      <c r="C28" s="21"/>
      <c r="D28" s="21"/>
      <c r="E28" s="53"/>
      <c r="F28" s="22"/>
      <c r="G28" s="23"/>
      <c r="H28" s="23"/>
      <c r="I28" s="79">
        <f t="shared" si="0"/>
        <v>0</v>
      </c>
    </row>
    <row r="29" spans="1:9" x14ac:dyDescent="0.25">
      <c r="A29" s="20"/>
      <c r="B29" s="21"/>
      <c r="C29" s="21"/>
      <c r="D29" s="21"/>
      <c r="E29" s="53"/>
      <c r="F29" s="22"/>
      <c r="G29" s="23"/>
      <c r="H29" s="23"/>
      <c r="I29" s="79">
        <f t="shared" si="0"/>
        <v>0</v>
      </c>
    </row>
    <row r="30" spans="1:9" x14ac:dyDescent="0.25">
      <c r="A30" s="20"/>
      <c r="B30" s="21"/>
      <c r="C30" s="21"/>
      <c r="D30" s="21"/>
      <c r="E30" s="53"/>
      <c r="F30" s="22"/>
      <c r="G30" s="23"/>
      <c r="H30" s="23"/>
      <c r="I30" s="79">
        <f t="shared" si="0"/>
        <v>0</v>
      </c>
    </row>
    <row r="31" spans="1:9" x14ac:dyDescent="0.25">
      <c r="A31" s="20"/>
      <c r="B31" s="21"/>
      <c r="C31" s="21"/>
      <c r="D31" s="21"/>
      <c r="E31" s="53"/>
      <c r="F31" s="22"/>
      <c r="G31" s="23"/>
      <c r="H31" s="23"/>
      <c r="I31" s="79">
        <f t="shared" si="0"/>
        <v>0</v>
      </c>
    </row>
    <row r="32" spans="1:9" x14ac:dyDescent="0.25">
      <c r="A32" s="20"/>
      <c r="B32" s="21"/>
      <c r="C32" s="21"/>
      <c r="D32" s="21"/>
      <c r="E32" s="53"/>
      <c r="F32" s="22"/>
      <c r="G32" s="23"/>
      <c r="H32" s="23"/>
      <c r="I32" s="79">
        <f t="shared" si="0"/>
        <v>0</v>
      </c>
    </row>
    <row r="33" spans="1:9" x14ac:dyDescent="0.25">
      <c r="A33" s="20"/>
      <c r="B33" s="21"/>
      <c r="C33" s="21"/>
      <c r="D33" s="21"/>
      <c r="E33" s="53"/>
      <c r="F33" s="22"/>
      <c r="G33" s="23"/>
      <c r="H33" s="23"/>
      <c r="I33" s="79">
        <f t="shared" si="0"/>
        <v>0</v>
      </c>
    </row>
    <row r="34" spans="1:9" x14ac:dyDescent="0.25">
      <c r="A34" s="20"/>
      <c r="B34" s="21"/>
      <c r="C34" s="21"/>
      <c r="D34" s="21"/>
      <c r="E34" s="53"/>
      <c r="F34" s="22"/>
      <c r="G34" s="23"/>
      <c r="H34" s="23"/>
      <c r="I34" s="79">
        <f t="shared" si="0"/>
        <v>0</v>
      </c>
    </row>
    <row r="35" spans="1:9" x14ac:dyDescent="0.25">
      <c r="A35" s="20"/>
      <c r="B35" s="21"/>
      <c r="C35" s="21"/>
      <c r="D35" s="21"/>
      <c r="E35" s="53"/>
      <c r="F35" s="22"/>
      <c r="G35" s="23"/>
      <c r="H35" s="23"/>
      <c r="I35" s="79">
        <f t="shared" si="0"/>
        <v>0</v>
      </c>
    </row>
    <row r="36" spans="1:9" x14ac:dyDescent="0.25">
      <c r="A36" s="20"/>
      <c r="B36" s="21"/>
      <c r="C36" s="21"/>
      <c r="D36" s="21"/>
      <c r="E36" s="53"/>
      <c r="F36" s="22"/>
      <c r="G36" s="23"/>
      <c r="H36" s="23"/>
      <c r="I36" s="79">
        <f t="shared" si="0"/>
        <v>0</v>
      </c>
    </row>
    <row r="37" spans="1:9" x14ac:dyDescent="0.25">
      <c r="A37" s="20"/>
      <c r="B37" s="21"/>
      <c r="C37" s="21"/>
      <c r="D37" s="21"/>
      <c r="E37" s="53"/>
      <c r="F37" s="22"/>
      <c r="G37" s="23"/>
      <c r="H37" s="23"/>
      <c r="I37" s="79">
        <f t="shared" si="0"/>
        <v>0</v>
      </c>
    </row>
    <row r="38" spans="1:9" x14ac:dyDescent="0.25">
      <c r="A38" s="20"/>
      <c r="B38" s="21"/>
      <c r="C38" s="21"/>
      <c r="D38" s="21"/>
      <c r="E38" s="53"/>
      <c r="F38" s="22"/>
      <c r="G38" s="23"/>
      <c r="H38" s="23"/>
      <c r="I38" s="79">
        <f t="shared" si="0"/>
        <v>0</v>
      </c>
    </row>
    <row r="39" spans="1:9" x14ac:dyDescent="0.25">
      <c r="A39" s="20"/>
      <c r="B39" s="21"/>
      <c r="C39" s="21"/>
      <c r="D39" s="21"/>
      <c r="E39" s="53"/>
      <c r="F39" s="22"/>
      <c r="G39" s="23"/>
      <c r="H39" s="23"/>
      <c r="I39" s="79">
        <f t="shared" si="0"/>
        <v>0</v>
      </c>
    </row>
    <row r="40" spans="1:9" x14ac:dyDescent="0.25">
      <c r="A40" s="20"/>
      <c r="B40" s="21"/>
      <c r="C40" s="21"/>
      <c r="D40" s="21"/>
      <c r="E40" s="53"/>
      <c r="F40" s="22"/>
      <c r="G40" s="23"/>
      <c r="H40" s="23"/>
      <c r="I40" s="79">
        <f t="shared" si="0"/>
        <v>0</v>
      </c>
    </row>
    <row r="41" spans="1:9" x14ac:dyDescent="0.25">
      <c r="A41" s="20"/>
      <c r="B41" s="21"/>
      <c r="C41" s="21"/>
      <c r="D41" s="21"/>
      <c r="E41" s="53"/>
      <c r="F41" s="22"/>
      <c r="G41" s="23"/>
      <c r="H41" s="23"/>
      <c r="I41" s="79">
        <f t="shared" si="0"/>
        <v>0</v>
      </c>
    </row>
    <row r="42" spans="1:9" x14ac:dyDescent="0.25">
      <c r="A42" s="20"/>
      <c r="B42" s="21"/>
      <c r="C42" s="21"/>
      <c r="D42" s="21"/>
      <c r="E42" s="53"/>
      <c r="F42" s="22"/>
      <c r="G42" s="23"/>
      <c r="H42" s="23"/>
      <c r="I42" s="79">
        <f t="shared" si="0"/>
        <v>0</v>
      </c>
    </row>
    <row r="43" spans="1:9" x14ac:dyDescent="0.25">
      <c r="A43" s="20"/>
      <c r="B43" s="21"/>
      <c r="C43" s="21"/>
      <c r="D43" s="21"/>
      <c r="E43" s="53"/>
      <c r="F43" s="22"/>
      <c r="G43" s="23"/>
      <c r="H43" s="23"/>
      <c r="I43" s="79">
        <f t="shared" si="0"/>
        <v>0</v>
      </c>
    </row>
    <row r="44" spans="1:9" x14ac:dyDescent="0.25">
      <c r="A44" s="20"/>
      <c r="B44" s="21"/>
      <c r="C44" s="21"/>
      <c r="D44" s="21"/>
      <c r="E44" s="53"/>
      <c r="F44" s="22"/>
      <c r="G44" s="23"/>
      <c r="H44" s="23"/>
      <c r="I44" s="79">
        <f t="shared" si="0"/>
        <v>0</v>
      </c>
    </row>
    <row r="45" spans="1:9" x14ac:dyDescent="0.25">
      <c r="A45" s="20"/>
      <c r="B45" s="21"/>
      <c r="C45" s="21"/>
      <c r="D45" s="21"/>
      <c r="E45" s="53"/>
      <c r="F45" s="22"/>
      <c r="G45" s="23"/>
      <c r="H45" s="23"/>
      <c r="I45" s="79">
        <f t="shared" si="0"/>
        <v>0</v>
      </c>
    </row>
    <row r="46" spans="1:9" x14ac:dyDescent="0.25">
      <c r="A46" s="20"/>
      <c r="B46" s="21"/>
      <c r="C46" s="21"/>
      <c r="D46" s="21"/>
      <c r="E46" s="53"/>
      <c r="F46" s="22"/>
      <c r="G46" s="23"/>
      <c r="H46" s="23"/>
      <c r="I46" s="79">
        <f t="shared" si="0"/>
        <v>0</v>
      </c>
    </row>
    <row r="47" spans="1:9" x14ac:dyDescent="0.25">
      <c r="A47" s="20"/>
      <c r="B47" s="21"/>
      <c r="C47" s="21"/>
      <c r="D47" s="21"/>
      <c r="E47" s="53"/>
      <c r="F47" s="22"/>
      <c r="G47" s="23"/>
      <c r="H47" s="23"/>
      <c r="I47" s="79">
        <f t="shared" si="0"/>
        <v>0</v>
      </c>
    </row>
    <row r="48" spans="1:9" x14ac:dyDescent="0.25">
      <c r="A48" s="20"/>
      <c r="B48" s="21"/>
      <c r="C48" s="21"/>
      <c r="D48" s="21"/>
      <c r="E48" s="53"/>
      <c r="F48" s="22"/>
      <c r="G48" s="23"/>
      <c r="H48" s="23"/>
      <c r="I48" s="79">
        <f t="shared" si="0"/>
        <v>0</v>
      </c>
    </row>
    <row r="49" spans="1:10" x14ac:dyDescent="0.25">
      <c r="A49" s="20"/>
      <c r="B49" s="21"/>
      <c r="C49" s="21"/>
      <c r="D49" s="21"/>
      <c r="E49" s="53"/>
      <c r="F49" s="22"/>
      <c r="G49" s="23"/>
      <c r="H49" s="23"/>
      <c r="I49" s="79">
        <f t="shared" si="0"/>
        <v>0</v>
      </c>
    </row>
    <row r="50" spans="1:10" x14ac:dyDescent="0.25">
      <c r="A50" s="20"/>
      <c r="B50" s="21"/>
      <c r="C50" s="21"/>
      <c r="D50" s="21"/>
      <c r="E50" s="53"/>
      <c r="F50" s="22"/>
      <c r="G50" s="23"/>
      <c r="H50" s="23"/>
      <c r="I50" s="79">
        <f t="shared" si="0"/>
        <v>0</v>
      </c>
    </row>
    <row r="51" spans="1:10" x14ac:dyDescent="0.25">
      <c r="A51" s="20"/>
      <c r="B51" s="21"/>
      <c r="C51" s="21"/>
      <c r="D51" s="21"/>
      <c r="E51" s="53"/>
      <c r="F51" s="22"/>
      <c r="G51" s="23"/>
      <c r="H51" s="23"/>
      <c r="I51" s="79">
        <f t="shared" si="0"/>
        <v>0</v>
      </c>
    </row>
    <row r="52" spans="1:10" x14ac:dyDescent="0.25">
      <c r="A52" s="20"/>
      <c r="B52" s="21"/>
      <c r="C52" s="21"/>
      <c r="D52" s="21"/>
      <c r="E52" s="53"/>
      <c r="F52" s="22"/>
      <c r="G52" s="23"/>
      <c r="H52" s="23"/>
      <c r="I52" s="79">
        <f t="shared" si="0"/>
        <v>0</v>
      </c>
    </row>
    <row r="53" spans="1:10" x14ac:dyDescent="0.25">
      <c r="A53" s="20"/>
      <c r="B53" s="21"/>
      <c r="C53" s="21"/>
      <c r="D53" s="21"/>
      <c r="E53" s="53"/>
      <c r="F53" s="22"/>
      <c r="G53" s="23"/>
      <c r="H53" s="23"/>
      <c r="I53" s="79">
        <f t="shared" si="0"/>
        <v>0</v>
      </c>
    </row>
    <row r="54" spans="1:10" x14ac:dyDescent="0.25">
      <c r="A54" s="20"/>
      <c r="B54" s="21"/>
      <c r="C54" s="21"/>
      <c r="D54" s="21"/>
      <c r="E54" s="53"/>
      <c r="F54" s="22"/>
      <c r="G54" s="23"/>
      <c r="H54" s="23"/>
      <c r="I54" s="79">
        <f t="shared" si="0"/>
        <v>0</v>
      </c>
    </row>
    <row r="55" spans="1:10" x14ac:dyDescent="0.25">
      <c r="A55" s="20"/>
      <c r="B55" s="21"/>
      <c r="C55" s="21"/>
      <c r="D55" s="21"/>
      <c r="E55" s="53"/>
      <c r="F55" s="22"/>
      <c r="G55" s="23"/>
      <c r="H55" s="23"/>
      <c r="I55" s="79">
        <f t="shared" si="0"/>
        <v>0</v>
      </c>
    </row>
    <row r="56" spans="1:10" x14ac:dyDescent="0.25">
      <c r="A56" s="20"/>
      <c r="B56" s="21"/>
      <c r="C56" s="21"/>
      <c r="D56" s="21"/>
      <c r="E56" s="53"/>
      <c r="F56" s="22"/>
      <c r="G56" s="23"/>
      <c r="H56" s="23"/>
      <c r="I56" s="79">
        <f t="shared" si="0"/>
        <v>0</v>
      </c>
    </row>
    <row r="57" spans="1:10" x14ac:dyDescent="0.25">
      <c r="A57" s="24"/>
      <c r="B57" s="24"/>
      <c r="C57" s="24"/>
      <c r="D57" s="25"/>
      <c r="E57" s="25"/>
      <c r="F57" s="76">
        <f>SUM(F17:F56)</f>
        <v>0</v>
      </c>
      <c r="G57" s="77">
        <f>SUM(G17:G56)</f>
        <v>0</v>
      </c>
      <c r="H57" s="78">
        <f>SUM(H17:H56)</f>
        <v>0</v>
      </c>
      <c r="I57" s="78">
        <f t="shared" si="0"/>
        <v>0</v>
      </c>
    </row>
    <row r="58" spans="1:10" ht="18" x14ac:dyDescent="0.25">
      <c r="A58" s="87" t="s">
        <v>79</v>
      </c>
      <c r="B58" s="26"/>
      <c r="C58" s="27"/>
      <c r="D58" s="28"/>
      <c r="E58" s="28"/>
      <c r="F58" s="28"/>
      <c r="G58" s="28"/>
      <c r="H58" s="29"/>
      <c r="I58" s="57"/>
    </row>
    <row r="59" spans="1:10" x14ac:dyDescent="0.25">
      <c r="A59" s="30"/>
      <c r="B59" s="25"/>
      <c r="C59" s="25"/>
      <c r="D59" s="25"/>
      <c r="E59" s="25"/>
      <c r="F59" s="19"/>
      <c r="G59" s="19"/>
    </row>
    <row r="60" spans="1:10" ht="78.75" x14ac:dyDescent="0.25">
      <c r="A60" s="80" t="s">
        <v>16</v>
      </c>
      <c r="B60" s="80" t="s">
        <v>17</v>
      </c>
      <c r="C60" s="80" t="s">
        <v>18</v>
      </c>
      <c r="D60" s="80" t="s">
        <v>46</v>
      </c>
      <c r="E60" s="80" t="s">
        <v>48</v>
      </c>
      <c r="F60" s="80" t="s">
        <v>47</v>
      </c>
      <c r="G60" s="80" t="s">
        <v>51</v>
      </c>
      <c r="H60" s="80" t="s">
        <v>52</v>
      </c>
      <c r="I60" s="80" t="s">
        <v>19</v>
      </c>
      <c r="J60" s="3"/>
    </row>
    <row r="61" spans="1:10" ht="105.4" customHeight="1" x14ac:dyDescent="0.25">
      <c r="A61" s="81" t="s">
        <v>20</v>
      </c>
      <c r="B61" s="81"/>
      <c r="C61" s="81" t="s">
        <v>21</v>
      </c>
      <c r="D61" s="81" t="s">
        <v>53</v>
      </c>
      <c r="E61" s="81" t="s">
        <v>49</v>
      </c>
      <c r="F61" s="81" t="s">
        <v>72</v>
      </c>
      <c r="G61" s="81" t="s">
        <v>50</v>
      </c>
      <c r="H61" s="83" t="s">
        <v>54</v>
      </c>
      <c r="I61" s="81" t="s">
        <v>22</v>
      </c>
      <c r="J61" s="31"/>
    </row>
    <row r="62" spans="1:10" ht="16.350000000000001" customHeight="1" x14ac:dyDescent="0.25">
      <c r="A62" s="81"/>
      <c r="B62" s="81"/>
      <c r="C62" s="81"/>
      <c r="D62" s="81"/>
      <c r="E62" s="98">
        <v>1</v>
      </c>
      <c r="F62" s="82"/>
      <c r="G62" s="82"/>
      <c r="H62" s="81"/>
      <c r="I62" s="81"/>
      <c r="J62" s="31"/>
    </row>
    <row r="63" spans="1:10" ht="25.5" x14ac:dyDescent="0.25">
      <c r="A63" s="21"/>
      <c r="B63" s="21"/>
      <c r="C63" s="21"/>
      <c r="D63" s="99"/>
      <c r="E63" s="58"/>
      <c r="F63" s="84">
        <f>1607*$E$62</f>
        <v>1607</v>
      </c>
      <c r="G63" s="85">
        <f>$D63/$F63</f>
        <v>0</v>
      </c>
      <c r="H63" s="32"/>
      <c r="I63" s="79">
        <f>G63*H63</f>
        <v>0</v>
      </c>
      <c r="J63" s="33" t="s">
        <v>23</v>
      </c>
    </row>
    <row r="64" spans="1:10" ht="25.5" x14ac:dyDescent="0.25">
      <c r="A64" s="21"/>
      <c r="B64" s="21"/>
      <c r="C64" s="21"/>
      <c r="D64" s="99"/>
      <c r="E64" s="58"/>
      <c r="F64" s="84">
        <f t="shared" ref="F64:F102" si="1">1607*$E$62</f>
        <v>1607</v>
      </c>
      <c r="G64" s="85">
        <f t="shared" ref="G64:G101" si="2">$D64/$F64</f>
        <v>0</v>
      </c>
      <c r="H64" s="32"/>
      <c r="I64" s="79">
        <f t="shared" ref="I64:I72" si="3">G64*H64</f>
        <v>0</v>
      </c>
      <c r="J64" s="33" t="s">
        <v>23</v>
      </c>
    </row>
    <row r="65" spans="1:10" ht="25.5" x14ac:dyDescent="0.25">
      <c r="A65" s="21"/>
      <c r="B65" s="21"/>
      <c r="C65" s="21"/>
      <c r="D65" s="99"/>
      <c r="E65" s="58"/>
      <c r="F65" s="84">
        <f t="shared" si="1"/>
        <v>1607</v>
      </c>
      <c r="G65" s="85">
        <f t="shared" si="2"/>
        <v>0</v>
      </c>
      <c r="H65" s="32"/>
      <c r="I65" s="79">
        <f t="shared" si="3"/>
        <v>0</v>
      </c>
      <c r="J65" s="33" t="s">
        <v>23</v>
      </c>
    </row>
    <row r="66" spans="1:10" ht="25.5" x14ac:dyDescent="0.25">
      <c r="A66" s="21"/>
      <c r="B66" s="21"/>
      <c r="C66" s="21"/>
      <c r="D66" s="99"/>
      <c r="E66" s="58"/>
      <c r="F66" s="84">
        <f t="shared" si="1"/>
        <v>1607</v>
      </c>
      <c r="G66" s="85">
        <f t="shared" si="2"/>
        <v>0</v>
      </c>
      <c r="H66" s="32"/>
      <c r="I66" s="79">
        <f t="shared" si="3"/>
        <v>0</v>
      </c>
      <c r="J66" s="33" t="s">
        <v>23</v>
      </c>
    </row>
    <row r="67" spans="1:10" ht="25.5" x14ac:dyDescent="0.25">
      <c r="A67" s="21"/>
      <c r="B67" s="21"/>
      <c r="C67" s="21"/>
      <c r="D67" s="99"/>
      <c r="E67" s="58"/>
      <c r="F67" s="84">
        <f t="shared" si="1"/>
        <v>1607</v>
      </c>
      <c r="G67" s="85">
        <f t="shared" si="2"/>
        <v>0</v>
      </c>
      <c r="H67" s="32"/>
      <c r="I67" s="79">
        <f t="shared" si="3"/>
        <v>0</v>
      </c>
      <c r="J67" s="33" t="s">
        <v>23</v>
      </c>
    </row>
    <row r="68" spans="1:10" ht="25.5" x14ac:dyDescent="0.25">
      <c r="A68" s="21"/>
      <c r="B68" s="21"/>
      <c r="C68" s="21"/>
      <c r="D68" s="99"/>
      <c r="E68" s="58"/>
      <c r="F68" s="84">
        <f t="shared" si="1"/>
        <v>1607</v>
      </c>
      <c r="G68" s="85">
        <f t="shared" si="2"/>
        <v>0</v>
      </c>
      <c r="H68" s="32"/>
      <c r="I68" s="79">
        <f t="shared" si="3"/>
        <v>0</v>
      </c>
      <c r="J68" s="33" t="s">
        <v>23</v>
      </c>
    </row>
    <row r="69" spans="1:10" ht="25.5" x14ac:dyDescent="0.25">
      <c r="A69" s="21"/>
      <c r="B69" s="21"/>
      <c r="C69" s="21"/>
      <c r="D69" s="99"/>
      <c r="E69" s="58"/>
      <c r="F69" s="84">
        <f t="shared" si="1"/>
        <v>1607</v>
      </c>
      <c r="G69" s="85">
        <f t="shared" si="2"/>
        <v>0</v>
      </c>
      <c r="H69" s="32"/>
      <c r="I69" s="79">
        <f t="shared" si="3"/>
        <v>0</v>
      </c>
      <c r="J69" s="33" t="s">
        <v>23</v>
      </c>
    </row>
    <row r="70" spans="1:10" ht="25.5" x14ac:dyDescent="0.25">
      <c r="A70" s="21"/>
      <c r="B70" s="21"/>
      <c r="C70" s="21"/>
      <c r="D70" s="99"/>
      <c r="E70" s="58"/>
      <c r="F70" s="84">
        <f t="shared" si="1"/>
        <v>1607</v>
      </c>
      <c r="G70" s="85">
        <f t="shared" si="2"/>
        <v>0</v>
      </c>
      <c r="H70" s="32"/>
      <c r="I70" s="79">
        <f t="shared" si="3"/>
        <v>0</v>
      </c>
      <c r="J70" s="33" t="s">
        <v>23</v>
      </c>
    </row>
    <row r="71" spans="1:10" ht="25.5" x14ac:dyDescent="0.25">
      <c r="A71" s="21"/>
      <c r="B71" s="21"/>
      <c r="C71" s="21"/>
      <c r="D71" s="99"/>
      <c r="E71" s="58"/>
      <c r="F71" s="84">
        <f t="shared" si="1"/>
        <v>1607</v>
      </c>
      <c r="G71" s="85">
        <f t="shared" si="2"/>
        <v>0</v>
      </c>
      <c r="H71" s="32"/>
      <c r="I71" s="79">
        <f t="shared" si="3"/>
        <v>0</v>
      </c>
      <c r="J71" s="33" t="s">
        <v>23</v>
      </c>
    </row>
    <row r="72" spans="1:10" ht="25.5" x14ac:dyDescent="0.25">
      <c r="A72" s="21"/>
      <c r="B72" s="21"/>
      <c r="C72" s="21"/>
      <c r="D72" s="99"/>
      <c r="E72" s="58"/>
      <c r="F72" s="84">
        <f t="shared" si="1"/>
        <v>1607</v>
      </c>
      <c r="G72" s="85">
        <f t="shared" si="2"/>
        <v>0</v>
      </c>
      <c r="H72" s="32"/>
      <c r="I72" s="79">
        <f t="shared" si="3"/>
        <v>0</v>
      </c>
      <c r="J72" s="33" t="s">
        <v>23</v>
      </c>
    </row>
    <row r="73" spans="1:10" ht="25.5" x14ac:dyDescent="0.25">
      <c r="A73" s="21"/>
      <c r="B73" s="21"/>
      <c r="C73" s="21"/>
      <c r="D73" s="99"/>
      <c r="E73" s="58"/>
      <c r="F73" s="84">
        <f t="shared" si="1"/>
        <v>1607</v>
      </c>
      <c r="G73" s="85">
        <f t="shared" si="2"/>
        <v>0</v>
      </c>
      <c r="H73" s="32"/>
      <c r="I73" s="79">
        <f>G73*H73</f>
        <v>0</v>
      </c>
      <c r="J73" s="33" t="s">
        <v>23</v>
      </c>
    </row>
    <row r="74" spans="1:10" ht="25.5" x14ac:dyDescent="0.25">
      <c r="A74" s="21"/>
      <c r="B74" s="21"/>
      <c r="C74" s="21"/>
      <c r="D74" s="99"/>
      <c r="E74" s="58"/>
      <c r="F74" s="84">
        <f t="shared" si="1"/>
        <v>1607</v>
      </c>
      <c r="G74" s="85">
        <f t="shared" si="2"/>
        <v>0</v>
      </c>
      <c r="H74" s="32"/>
      <c r="I74" s="79">
        <f t="shared" ref="I74:I82" si="4">G74*H74</f>
        <v>0</v>
      </c>
      <c r="J74" s="33" t="s">
        <v>23</v>
      </c>
    </row>
    <row r="75" spans="1:10" ht="25.5" x14ac:dyDescent="0.25">
      <c r="A75" s="21"/>
      <c r="B75" s="21"/>
      <c r="C75" s="21"/>
      <c r="D75" s="99"/>
      <c r="E75" s="58"/>
      <c r="F75" s="84">
        <f t="shared" si="1"/>
        <v>1607</v>
      </c>
      <c r="G75" s="85">
        <f t="shared" si="2"/>
        <v>0</v>
      </c>
      <c r="H75" s="32"/>
      <c r="I75" s="79">
        <f t="shared" si="4"/>
        <v>0</v>
      </c>
      <c r="J75" s="33" t="s">
        <v>23</v>
      </c>
    </row>
    <row r="76" spans="1:10" ht="25.5" x14ac:dyDescent="0.25">
      <c r="A76" s="21"/>
      <c r="B76" s="21"/>
      <c r="C76" s="21"/>
      <c r="D76" s="99"/>
      <c r="E76" s="58"/>
      <c r="F76" s="84">
        <f t="shared" si="1"/>
        <v>1607</v>
      </c>
      <c r="G76" s="85">
        <f t="shared" si="2"/>
        <v>0</v>
      </c>
      <c r="H76" s="32"/>
      <c r="I76" s="79">
        <f t="shared" si="4"/>
        <v>0</v>
      </c>
      <c r="J76" s="33" t="s">
        <v>23</v>
      </c>
    </row>
    <row r="77" spans="1:10" ht="25.5" x14ac:dyDescent="0.25">
      <c r="A77" s="21"/>
      <c r="B77" s="21"/>
      <c r="C77" s="21"/>
      <c r="D77" s="99"/>
      <c r="E77" s="58"/>
      <c r="F77" s="84">
        <f t="shared" si="1"/>
        <v>1607</v>
      </c>
      <c r="G77" s="85">
        <f t="shared" si="2"/>
        <v>0</v>
      </c>
      <c r="H77" s="32"/>
      <c r="I77" s="79">
        <f t="shared" si="4"/>
        <v>0</v>
      </c>
      <c r="J77" s="33" t="s">
        <v>23</v>
      </c>
    </row>
    <row r="78" spans="1:10" ht="25.5" x14ac:dyDescent="0.25">
      <c r="A78" s="21"/>
      <c r="B78" s="21"/>
      <c r="C78" s="21"/>
      <c r="D78" s="99"/>
      <c r="E78" s="58"/>
      <c r="F78" s="84">
        <f t="shared" si="1"/>
        <v>1607</v>
      </c>
      <c r="G78" s="85">
        <f t="shared" si="2"/>
        <v>0</v>
      </c>
      <c r="H78" s="32"/>
      <c r="I78" s="79">
        <f t="shared" si="4"/>
        <v>0</v>
      </c>
      <c r="J78" s="33" t="s">
        <v>23</v>
      </c>
    </row>
    <row r="79" spans="1:10" ht="25.5" x14ac:dyDescent="0.25">
      <c r="A79" s="21"/>
      <c r="B79" s="21"/>
      <c r="C79" s="21"/>
      <c r="D79" s="99"/>
      <c r="E79" s="58"/>
      <c r="F79" s="84">
        <f t="shared" si="1"/>
        <v>1607</v>
      </c>
      <c r="G79" s="85">
        <f t="shared" si="2"/>
        <v>0</v>
      </c>
      <c r="H79" s="32"/>
      <c r="I79" s="79">
        <f t="shared" si="4"/>
        <v>0</v>
      </c>
      <c r="J79" s="33" t="s">
        <v>23</v>
      </c>
    </row>
    <row r="80" spans="1:10" ht="25.5" x14ac:dyDescent="0.25">
      <c r="A80" s="21"/>
      <c r="B80" s="21"/>
      <c r="C80" s="21"/>
      <c r="D80" s="99"/>
      <c r="E80" s="58"/>
      <c r="F80" s="84">
        <f t="shared" si="1"/>
        <v>1607</v>
      </c>
      <c r="G80" s="85">
        <f t="shared" si="2"/>
        <v>0</v>
      </c>
      <c r="H80" s="32"/>
      <c r="I80" s="79">
        <f t="shared" si="4"/>
        <v>0</v>
      </c>
      <c r="J80" s="33" t="s">
        <v>23</v>
      </c>
    </row>
    <row r="81" spans="1:10" ht="25.5" x14ac:dyDescent="0.25">
      <c r="A81" s="21"/>
      <c r="B81" s="21"/>
      <c r="C81" s="21"/>
      <c r="D81" s="99"/>
      <c r="E81" s="58"/>
      <c r="F81" s="84">
        <f t="shared" si="1"/>
        <v>1607</v>
      </c>
      <c r="G81" s="85">
        <f t="shared" si="2"/>
        <v>0</v>
      </c>
      <c r="H81" s="32"/>
      <c r="I81" s="79">
        <f t="shared" si="4"/>
        <v>0</v>
      </c>
      <c r="J81" s="33" t="s">
        <v>23</v>
      </c>
    </row>
    <row r="82" spans="1:10" ht="25.5" x14ac:dyDescent="0.25">
      <c r="A82" s="21"/>
      <c r="B82" s="21"/>
      <c r="C82" s="21"/>
      <c r="D82" s="99"/>
      <c r="E82" s="58"/>
      <c r="F82" s="84">
        <f t="shared" si="1"/>
        <v>1607</v>
      </c>
      <c r="G82" s="85">
        <f t="shared" si="2"/>
        <v>0</v>
      </c>
      <c r="H82" s="32"/>
      <c r="I82" s="79">
        <f t="shared" si="4"/>
        <v>0</v>
      </c>
      <c r="J82" s="33" t="s">
        <v>23</v>
      </c>
    </row>
    <row r="83" spans="1:10" ht="25.5" x14ac:dyDescent="0.25">
      <c r="A83" s="21"/>
      <c r="B83" s="21"/>
      <c r="C83" s="21"/>
      <c r="D83" s="99"/>
      <c r="E83" s="58"/>
      <c r="F83" s="84">
        <f t="shared" si="1"/>
        <v>1607</v>
      </c>
      <c r="G83" s="85">
        <f t="shared" si="2"/>
        <v>0</v>
      </c>
      <c r="H83" s="32"/>
      <c r="I83" s="79">
        <f>G83*H83</f>
        <v>0</v>
      </c>
      <c r="J83" s="33" t="s">
        <v>23</v>
      </c>
    </row>
    <row r="84" spans="1:10" ht="25.5" x14ac:dyDescent="0.25">
      <c r="A84" s="21"/>
      <c r="B84" s="21"/>
      <c r="C84" s="21"/>
      <c r="D84" s="99"/>
      <c r="E84" s="58"/>
      <c r="F84" s="84">
        <f t="shared" si="1"/>
        <v>1607</v>
      </c>
      <c r="G84" s="85">
        <f t="shared" si="2"/>
        <v>0</v>
      </c>
      <c r="H84" s="32"/>
      <c r="I84" s="79">
        <f t="shared" ref="I84:I92" si="5">G84*H84</f>
        <v>0</v>
      </c>
      <c r="J84" s="33" t="s">
        <v>23</v>
      </c>
    </row>
    <row r="85" spans="1:10" ht="25.5" x14ac:dyDescent="0.25">
      <c r="A85" s="21"/>
      <c r="B85" s="21"/>
      <c r="C85" s="21"/>
      <c r="D85" s="99"/>
      <c r="E85" s="58"/>
      <c r="F85" s="84">
        <f t="shared" si="1"/>
        <v>1607</v>
      </c>
      <c r="G85" s="85">
        <f t="shared" si="2"/>
        <v>0</v>
      </c>
      <c r="H85" s="32"/>
      <c r="I85" s="79">
        <f t="shared" si="5"/>
        <v>0</v>
      </c>
      <c r="J85" s="33" t="s">
        <v>23</v>
      </c>
    </row>
    <row r="86" spans="1:10" ht="25.5" x14ac:dyDescent="0.25">
      <c r="A86" s="21"/>
      <c r="B86" s="21"/>
      <c r="C86" s="21"/>
      <c r="D86" s="99"/>
      <c r="E86" s="58"/>
      <c r="F86" s="84">
        <f t="shared" si="1"/>
        <v>1607</v>
      </c>
      <c r="G86" s="85">
        <f t="shared" si="2"/>
        <v>0</v>
      </c>
      <c r="H86" s="32"/>
      <c r="I86" s="79">
        <f t="shared" si="5"/>
        <v>0</v>
      </c>
      <c r="J86" s="33" t="s">
        <v>23</v>
      </c>
    </row>
    <row r="87" spans="1:10" ht="25.5" x14ac:dyDescent="0.25">
      <c r="A87" s="21"/>
      <c r="B87" s="21"/>
      <c r="C87" s="21"/>
      <c r="D87" s="99"/>
      <c r="E87" s="58"/>
      <c r="F87" s="84">
        <f t="shared" si="1"/>
        <v>1607</v>
      </c>
      <c r="G87" s="85">
        <f t="shared" si="2"/>
        <v>0</v>
      </c>
      <c r="H87" s="32"/>
      <c r="I87" s="79">
        <f t="shared" si="5"/>
        <v>0</v>
      </c>
      <c r="J87" s="33" t="s">
        <v>23</v>
      </c>
    </row>
    <row r="88" spans="1:10" ht="25.5" x14ac:dyDescent="0.25">
      <c r="A88" s="21"/>
      <c r="B88" s="21"/>
      <c r="C88" s="21"/>
      <c r="D88" s="99"/>
      <c r="E88" s="58"/>
      <c r="F88" s="84">
        <f t="shared" si="1"/>
        <v>1607</v>
      </c>
      <c r="G88" s="85">
        <f t="shared" si="2"/>
        <v>0</v>
      </c>
      <c r="H88" s="32"/>
      <c r="I88" s="79">
        <f t="shared" si="5"/>
        <v>0</v>
      </c>
      <c r="J88" s="33" t="s">
        <v>23</v>
      </c>
    </row>
    <row r="89" spans="1:10" ht="25.5" x14ac:dyDescent="0.25">
      <c r="A89" s="21"/>
      <c r="B89" s="21"/>
      <c r="C89" s="21"/>
      <c r="D89" s="99"/>
      <c r="E89" s="58"/>
      <c r="F89" s="84">
        <f t="shared" si="1"/>
        <v>1607</v>
      </c>
      <c r="G89" s="85">
        <f t="shared" si="2"/>
        <v>0</v>
      </c>
      <c r="H89" s="32"/>
      <c r="I89" s="79">
        <f t="shared" si="5"/>
        <v>0</v>
      </c>
      <c r="J89" s="33" t="s">
        <v>23</v>
      </c>
    </row>
    <row r="90" spans="1:10" ht="25.5" x14ac:dyDescent="0.25">
      <c r="A90" s="21"/>
      <c r="B90" s="21"/>
      <c r="C90" s="21"/>
      <c r="D90" s="99"/>
      <c r="E90" s="58"/>
      <c r="F90" s="84">
        <f t="shared" si="1"/>
        <v>1607</v>
      </c>
      <c r="G90" s="85">
        <f t="shared" si="2"/>
        <v>0</v>
      </c>
      <c r="H90" s="32"/>
      <c r="I90" s="79">
        <f t="shared" si="5"/>
        <v>0</v>
      </c>
      <c r="J90" s="33" t="s">
        <v>23</v>
      </c>
    </row>
    <row r="91" spans="1:10" ht="25.5" x14ac:dyDescent="0.25">
      <c r="A91" s="21"/>
      <c r="B91" s="21"/>
      <c r="C91" s="21"/>
      <c r="D91" s="99"/>
      <c r="E91" s="58"/>
      <c r="F91" s="84">
        <f t="shared" si="1"/>
        <v>1607</v>
      </c>
      <c r="G91" s="85">
        <f t="shared" si="2"/>
        <v>0</v>
      </c>
      <c r="H91" s="32"/>
      <c r="I91" s="79">
        <f t="shared" si="5"/>
        <v>0</v>
      </c>
      <c r="J91" s="33" t="s">
        <v>23</v>
      </c>
    </row>
    <row r="92" spans="1:10" ht="25.5" x14ac:dyDescent="0.25">
      <c r="A92" s="21"/>
      <c r="B92" s="21"/>
      <c r="C92" s="21"/>
      <c r="D92" s="99"/>
      <c r="E92" s="58"/>
      <c r="F92" s="84">
        <f t="shared" si="1"/>
        <v>1607</v>
      </c>
      <c r="G92" s="85">
        <f t="shared" si="2"/>
        <v>0</v>
      </c>
      <c r="H92" s="32"/>
      <c r="I92" s="79">
        <f t="shared" si="5"/>
        <v>0</v>
      </c>
      <c r="J92" s="33" t="s">
        <v>23</v>
      </c>
    </row>
    <row r="93" spans="1:10" x14ac:dyDescent="0.25">
      <c r="A93" s="21"/>
      <c r="B93" s="21"/>
      <c r="C93" s="21"/>
      <c r="D93" s="99"/>
      <c r="E93" s="58"/>
      <c r="F93" s="84">
        <f t="shared" si="1"/>
        <v>1607</v>
      </c>
      <c r="G93" s="85">
        <f t="shared" si="2"/>
        <v>0</v>
      </c>
      <c r="H93" s="32"/>
      <c r="I93" s="79">
        <f>G93*H93</f>
        <v>0</v>
      </c>
      <c r="J93" s="3"/>
    </row>
    <row r="94" spans="1:10" x14ac:dyDescent="0.25">
      <c r="A94" s="21"/>
      <c r="B94" s="21"/>
      <c r="C94" s="21"/>
      <c r="D94" s="99"/>
      <c r="E94" s="58"/>
      <c r="F94" s="84">
        <f t="shared" si="1"/>
        <v>1607</v>
      </c>
      <c r="G94" s="85">
        <f t="shared" si="2"/>
        <v>0</v>
      </c>
      <c r="H94" s="32"/>
      <c r="I94" s="79">
        <f t="shared" ref="I94:I101" si="6">G94*H94</f>
        <v>0</v>
      </c>
      <c r="J94" s="3"/>
    </row>
    <row r="95" spans="1:10" x14ac:dyDescent="0.25">
      <c r="A95" s="21"/>
      <c r="B95" s="21"/>
      <c r="C95" s="21"/>
      <c r="D95" s="99"/>
      <c r="E95" s="58"/>
      <c r="F95" s="84">
        <f t="shared" si="1"/>
        <v>1607</v>
      </c>
      <c r="G95" s="85">
        <f t="shared" si="2"/>
        <v>0</v>
      </c>
      <c r="H95" s="32"/>
      <c r="I95" s="79">
        <f t="shared" si="6"/>
        <v>0</v>
      </c>
      <c r="J95" s="3"/>
    </row>
    <row r="96" spans="1:10" x14ac:dyDescent="0.25">
      <c r="A96" s="21"/>
      <c r="B96" s="21"/>
      <c r="C96" s="21"/>
      <c r="D96" s="99"/>
      <c r="E96" s="58"/>
      <c r="F96" s="84">
        <f t="shared" si="1"/>
        <v>1607</v>
      </c>
      <c r="G96" s="85">
        <f t="shared" si="2"/>
        <v>0</v>
      </c>
      <c r="H96" s="32"/>
      <c r="I96" s="79">
        <f t="shared" si="6"/>
        <v>0</v>
      </c>
      <c r="J96" s="3"/>
    </row>
    <row r="97" spans="1:10" x14ac:dyDescent="0.25">
      <c r="A97" s="21"/>
      <c r="B97" s="21"/>
      <c r="C97" s="21"/>
      <c r="D97" s="99"/>
      <c r="E97" s="58"/>
      <c r="F97" s="84">
        <f t="shared" si="1"/>
        <v>1607</v>
      </c>
      <c r="G97" s="85">
        <f t="shared" si="2"/>
        <v>0</v>
      </c>
      <c r="H97" s="32"/>
      <c r="I97" s="79">
        <f t="shared" si="6"/>
        <v>0</v>
      </c>
      <c r="J97" s="3"/>
    </row>
    <row r="98" spans="1:10" x14ac:dyDescent="0.25">
      <c r="A98" s="21"/>
      <c r="B98" s="21"/>
      <c r="C98" s="21"/>
      <c r="D98" s="99"/>
      <c r="E98" s="58"/>
      <c r="F98" s="84">
        <f t="shared" si="1"/>
        <v>1607</v>
      </c>
      <c r="G98" s="85">
        <f t="shared" si="2"/>
        <v>0</v>
      </c>
      <c r="H98" s="32"/>
      <c r="I98" s="79">
        <f t="shared" si="6"/>
        <v>0</v>
      </c>
      <c r="J98" s="3"/>
    </row>
    <row r="99" spans="1:10" x14ac:dyDescent="0.25">
      <c r="A99" s="21"/>
      <c r="B99" s="21"/>
      <c r="C99" s="21"/>
      <c r="D99" s="99"/>
      <c r="E99" s="58"/>
      <c r="F99" s="84">
        <f t="shared" si="1"/>
        <v>1607</v>
      </c>
      <c r="G99" s="85">
        <f t="shared" si="2"/>
        <v>0</v>
      </c>
      <c r="H99" s="32"/>
      <c r="I99" s="79">
        <f t="shared" si="6"/>
        <v>0</v>
      </c>
      <c r="J99" s="3"/>
    </row>
    <row r="100" spans="1:10" x14ac:dyDescent="0.25">
      <c r="A100" s="21"/>
      <c r="B100" s="21"/>
      <c r="C100" s="21"/>
      <c r="D100" s="99"/>
      <c r="E100" s="58"/>
      <c r="F100" s="84">
        <f t="shared" si="1"/>
        <v>1607</v>
      </c>
      <c r="G100" s="85">
        <f t="shared" si="2"/>
        <v>0</v>
      </c>
      <c r="H100" s="32"/>
      <c r="I100" s="79">
        <f t="shared" si="6"/>
        <v>0</v>
      </c>
      <c r="J100" s="3"/>
    </row>
    <row r="101" spans="1:10" x14ac:dyDescent="0.25">
      <c r="A101" s="21"/>
      <c r="B101" s="21"/>
      <c r="C101" s="21"/>
      <c r="D101" s="99"/>
      <c r="E101" s="58"/>
      <c r="F101" s="84">
        <f t="shared" si="1"/>
        <v>1607</v>
      </c>
      <c r="G101" s="85">
        <f t="shared" si="2"/>
        <v>0</v>
      </c>
      <c r="H101" s="32"/>
      <c r="I101" s="79">
        <f t="shared" si="6"/>
        <v>0</v>
      </c>
      <c r="J101" s="3"/>
    </row>
    <row r="102" spans="1:10" x14ac:dyDescent="0.25">
      <c r="A102" s="21"/>
      <c r="B102" s="21"/>
      <c r="C102" s="21"/>
      <c r="D102" s="99"/>
      <c r="E102" s="58"/>
      <c r="F102" s="84">
        <f t="shared" si="1"/>
        <v>1607</v>
      </c>
      <c r="G102" s="85">
        <f>$D102/$F102</f>
        <v>0</v>
      </c>
      <c r="H102" s="32"/>
      <c r="I102" s="79">
        <f>G102*H102</f>
        <v>0</v>
      </c>
      <c r="J102" s="3"/>
    </row>
    <row r="103" spans="1:10" x14ac:dyDescent="0.25">
      <c r="A103" s="25"/>
      <c r="D103" s="25"/>
      <c r="E103" s="25"/>
      <c r="F103" s="25"/>
    </row>
    <row r="104" spans="1:10" ht="53.1" customHeight="1" x14ac:dyDescent="0.25">
      <c r="A104" s="88" t="s">
        <v>74</v>
      </c>
      <c r="B104" s="34"/>
      <c r="C104" s="35"/>
      <c r="D104" s="35"/>
      <c r="E104" s="35"/>
      <c r="F104" s="35"/>
      <c r="G104" s="35"/>
      <c r="H104" s="36"/>
      <c r="I104" s="86">
        <f>SUM(I63:I102)</f>
        <v>0</v>
      </c>
    </row>
    <row r="105" spans="1:10" ht="18" x14ac:dyDescent="0.25">
      <c r="A105" s="37"/>
      <c r="B105" s="34"/>
      <c r="C105" s="35"/>
    </row>
    <row r="106" spans="1:10" ht="48.2" customHeight="1" x14ac:dyDescent="0.25">
      <c r="A106" s="38"/>
      <c r="B106" s="210" t="s">
        <v>73</v>
      </c>
      <c r="C106" s="211"/>
      <c r="D106" s="21" t="s">
        <v>24</v>
      </c>
      <c r="E106" s="35"/>
      <c r="F106" s="5"/>
      <c r="G106" s="5"/>
      <c r="H106" s="39"/>
    </row>
    <row r="107" spans="1:10" x14ac:dyDescent="0.25">
      <c r="E107" s="35"/>
      <c r="F107" s="5"/>
      <c r="G107" s="5"/>
      <c r="H107" s="39"/>
    </row>
    <row r="108" spans="1:10" x14ac:dyDescent="0.25">
      <c r="E108" s="35"/>
      <c r="H108" s="41"/>
    </row>
    <row r="109" spans="1:10" ht="48.2" customHeight="1" x14ac:dyDescent="0.25">
      <c r="B109" s="212" t="s">
        <v>88</v>
      </c>
      <c r="C109" s="211"/>
      <c r="D109" s="91">
        <f>IF(D106="OUI",6.3%*I104,(IF(D106="NON","0,00 €")))</f>
        <v>0</v>
      </c>
      <c r="E109" s="35"/>
      <c r="F109" s="42"/>
      <c r="G109" s="42"/>
    </row>
    <row r="110" spans="1:10" ht="15.75" x14ac:dyDescent="0.25">
      <c r="B110" s="43"/>
      <c r="C110" s="40"/>
      <c r="D110" s="44"/>
      <c r="E110" s="35"/>
    </row>
    <row r="111" spans="1:10" ht="18" x14ac:dyDescent="0.25">
      <c r="A111" s="87" t="s">
        <v>26</v>
      </c>
      <c r="B111" s="25"/>
      <c r="C111" s="25"/>
      <c r="D111" s="25"/>
      <c r="E111" s="25"/>
      <c r="F111" s="25"/>
      <c r="G111" s="25"/>
      <c r="H111" s="25"/>
    </row>
    <row r="112" spans="1:10" x14ac:dyDescent="0.25">
      <c r="B112" s="25"/>
      <c r="C112" s="25"/>
    </row>
    <row r="113" spans="1:8" ht="31.5" x14ac:dyDescent="0.25">
      <c r="A113" s="80" t="s">
        <v>27</v>
      </c>
      <c r="B113" s="80" t="s">
        <v>28</v>
      </c>
      <c r="C113" s="80" t="s">
        <v>29</v>
      </c>
      <c r="D113" s="212" t="s">
        <v>30</v>
      </c>
      <c r="E113" s="217"/>
      <c r="F113" s="80" t="s">
        <v>19</v>
      </c>
      <c r="G113" s="43"/>
    </row>
    <row r="114" spans="1:8" ht="38.25" x14ac:dyDescent="0.25">
      <c r="A114" s="81" t="s">
        <v>31</v>
      </c>
      <c r="B114" s="81" t="s">
        <v>32</v>
      </c>
      <c r="C114" s="81" t="s">
        <v>33</v>
      </c>
      <c r="D114" s="218" t="s">
        <v>34</v>
      </c>
      <c r="E114" s="219"/>
      <c r="F114" s="81" t="s">
        <v>35</v>
      </c>
      <c r="G114" s="47"/>
      <c r="H114" s="31"/>
    </row>
    <row r="115" spans="1:8" ht="25.5" x14ac:dyDescent="0.25">
      <c r="A115" s="20"/>
      <c r="B115" s="48"/>
      <c r="C115" s="20"/>
      <c r="D115" s="220"/>
      <c r="E115" s="221"/>
      <c r="F115" s="90">
        <f>B115*D115</f>
        <v>0</v>
      </c>
      <c r="G115" s="49"/>
      <c r="H115" s="33" t="s">
        <v>23</v>
      </c>
    </row>
    <row r="116" spans="1:8" ht="25.5" x14ac:dyDescent="0.25">
      <c r="A116" s="20"/>
      <c r="B116" s="48"/>
      <c r="C116" s="20"/>
      <c r="D116" s="220"/>
      <c r="E116" s="221"/>
      <c r="F116" s="90">
        <f t="shared" ref="F116:F124" si="7">B116*D116</f>
        <v>0</v>
      </c>
      <c r="G116" s="49"/>
      <c r="H116" s="33" t="s">
        <v>23</v>
      </c>
    </row>
    <row r="117" spans="1:8" ht="25.5" x14ac:dyDescent="0.25">
      <c r="A117" s="20"/>
      <c r="B117" s="48"/>
      <c r="C117" s="20"/>
      <c r="D117" s="220"/>
      <c r="E117" s="221"/>
      <c r="F117" s="90">
        <f t="shared" si="7"/>
        <v>0</v>
      </c>
      <c r="G117" s="49"/>
      <c r="H117" s="33" t="s">
        <v>23</v>
      </c>
    </row>
    <row r="118" spans="1:8" ht="25.5" x14ac:dyDescent="0.25">
      <c r="A118" s="20"/>
      <c r="B118" s="48"/>
      <c r="C118" s="20"/>
      <c r="D118" s="220"/>
      <c r="E118" s="221"/>
      <c r="F118" s="90">
        <f t="shared" si="7"/>
        <v>0</v>
      </c>
      <c r="G118" s="49"/>
      <c r="H118" s="33" t="s">
        <v>23</v>
      </c>
    </row>
    <row r="119" spans="1:8" ht="25.5" x14ac:dyDescent="0.25">
      <c r="A119" s="20"/>
      <c r="B119" s="48"/>
      <c r="C119" s="20"/>
      <c r="D119" s="220"/>
      <c r="E119" s="221"/>
      <c r="F119" s="90">
        <f t="shared" si="7"/>
        <v>0</v>
      </c>
      <c r="G119" s="49"/>
      <c r="H119" s="33" t="s">
        <v>23</v>
      </c>
    </row>
    <row r="120" spans="1:8" ht="25.5" x14ac:dyDescent="0.25">
      <c r="A120" s="20"/>
      <c r="B120" s="48"/>
      <c r="C120" s="20"/>
      <c r="D120" s="220"/>
      <c r="E120" s="221"/>
      <c r="F120" s="90">
        <f t="shared" si="7"/>
        <v>0</v>
      </c>
      <c r="G120" s="49"/>
      <c r="H120" s="33" t="s">
        <v>23</v>
      </c>
    </row>
    <row r="121" spans="1:8" ht="25.5" x14ac:dyDescent="0.25">
      <c r="A121" s="20"/>
      <c r="B121" s="48"/>
      <c r="C121" s="20"/>
      <c r="D121" s="220"/>
      <c r="E121" s="221"/>
      <c r="F121" s="90">
        <f t="shared" si="7"/>
        <v>0</v>
      </c>
      <c r="G121" s="49"/>
      <c r="H121" s="33" t="s">
        <v>23</v>
      </c>
    </row>
    <row r="122" spans="1:8" ht="25.5" x14ac:dyDescent="0.25">
      <c r="A122" s="20"/>
      <c r="B122" s="48"/>
      <c r="C122" s="20"/>
      <c r="D122" s="220"/>
      <c r="E122" s="221"/>
      <c r="F122" s="90">
        <f t="shared" si="7"/>
        <v>0</v>
      </c>
      <c r="G122" s="49"/>
      <c r="H122" s="33" t="s">
        <v>23</v>
      </c>
    </row>
    <row r="123" spans="1:8" ht="25.5" x14ac:dyDescent="0.25">
      <c r="A123" s="20"/>
      <c r="B123" s="48"/>
      <c r="C123" s="20"/>
      <c r="D123" s="220"/>
      <c r="E123" s="221"/>
      <c r="F123" s="90">
        <f t="shared" si="7"/>
        <v>0</v>
      </c>
      <c r="G123" s="49"/>
      <c r="H123" s="33" t="s">
        <v>23</v>
      </c>
    </row>
    <row r="124" spans="1:8" ht="25.5" x14ac:dyDescent="0.25">
      <c r="A124" s="20"/>
      <c r="B124" s="48"/>
      <c r="C124" s="20"/>
      <c r="D124" s="220"/>
      <c r="E124" s="221"/>
      <c r="F124" s="90">
        <f t="shared" si="7"/>
        <v>0</v>
      </c>
      <c r="G124" s="49"/>
      <c r="H124" s="33" t="s">
        <v>23</v>
      </c>
    </row>
    <row r="125" spans="1:8" ht="25.5" x14ac:dyDescent="0.25">
      <c r="A125" s="20"/>
      <c r="B125" s="48"/>
      <c r="C125" s="20"/>
      <c r="D125" s="220"/>
      <c r="E125" s="221"/>
      <c r="F125" s="90">
        <f>B125*D125</f>
        <v>0</v>
      </c>
      <c r="G125" s="49"/>
      <c r="H125" s="33" t="s">
        <v>23</v>
      </c>
    </row>
    <row r="126" spans="1:8" ht="25.5" x14ac:dyDescent="0.25">
      <c r="A126" s="20"/>
      <c r="B126" s="48"/>
      <c r="C126" s="20"/>
      <c r="D126" s="220"/>
      <c r="E126" s="221"/>
      <c r="F126" s="90">
        <f t="shared" ref="F126:F134" si="8">B126*D126</f>
        <v>0</v>
      </c>
      <c r="G126" s="49"/>
      <c r="H126" s="33" t="s">
        <v>23</v>
      </c>
    </row>
    <row r="127" spans="1:8" ht="25.5" x14ac:dyDescent="0.25">
      <c r="A127" s="20"/>
      <c r="B127" s="48"/>
      <c r="C127" s="20"/>
      <c r="D127" s="220"/>
      <c r="E127" s="221"/>
      <c r="F127" s="90">
        <f t="shared" si="8"/>
        <v>0</v>
      </c>
      <c r="G127" s="49"/>
      <c r="H127" s="33" t="s">
        <v>23</v>
      </c>
    </row>
    <row r="128" spans="1:8" ht="25.5" x14ac:dyDescent="0.25">
      <c r="A128" s="20"/>
      <c r="B128" s="48"/>
      <c r="C128" s="20"/>
      <c r="D128" s="220"/>
      <c r="E128" s="221"/>
      <c r="F128" s="90">
        <f t="shared" si="8"/>
        <v>0</v>
      </c>
      <c r="G128" s="49"/>
      <c r="H128" s="33" t="s">
        <v>23</v>
      </c>
    </row>
    <row r="129" spans="1:8" ht="25.5" x14ac:dyDescent="0.25">
      <c r="A129" s="20"/>
      <c r="B129" s="48"/>
      <c r="C129" s="20"/>
      <c r="D129" s="220"/>
      <c r="E129" s="221"/>
      <c r="F129" s="90">
        <f t="shared" si="8"/>
        <v>0</v>
      </c>
      <c r="G129" s="49"/>
      <c r="H129" s="33" t="s">
        <v>23</v>
      </c>
    </row>
    <row r="130" spans="1:8" ht="25.5" x14ac:dyDescent="0.25">
      <c r="A130" s="20"/>
      <c r="B130" s="48"/>
      <c r="C130" s="20"/>
      <c r="D130" s="220"/>
      <c r="E130" s="221"/>
      <c r="F130" s="90">
        <f t="shared" si="8"/>
        <v>0</v>
      </c>
      <c r="G130" s="49"/>
      <c r="H130" s="33" t="s">
        <v>23</v>
      </c>
    </row>
    <row r="131" spans="1:8" ht="25.5" x14ac:dyDescent="0.25">
      <c r="A131" s="20"/>
      <c r="B131" s="48"/>
      <c r="C131" s="20"/>
      <c r="D131" s="220"/>
      <c r="E131" s="221"/>
      <c r="F131" s="90">
        <f t="shared" si="8"/>
        <v>0</v>
      </c>
      <c r="G131" s="49"/>
      <c r="H131" s="33" t="s">
        <v>23</v>
      </c>
    </row>
    <row r="132" spans="1:8" ht="25.5" x14ac:dyDescent="0.25">
      <c r="A132" s="20"/>
      <c r="B132" s="48"/>
      <c r="C132" s="20"/>
      <c r="D132" s="220"/>
      <c r="E132" s="221"/>
      <c r="F132" s="90">
        <f t="shared" si="8"/>
        <v>0</v>
      </c>
      <c r="G132" s="49"/>
      <c r="H132" s="33" t="s">
        <v>23</v>
      </c>
    </row>
    <row r="133" spans="1:8" ht="25.5" x14ac:dyDescent="0.25">
      <c r="A133" s="20"/>
      <c r="B133" s="48"/>
      <c r="C133" s="20"/>
      <c r="D133" s="220"/>
      <c r="E133" s="221"/>
      <c r="F133" s="90">
        <f t="shared" si="8"/>
        <v>0</v>
      </c>
      <c r="G133" s="49"/>
      <c r="H133" s="33" t="s">
        <v>23</v>
      </c>
    </row>
    <row r="134" spans="1:8" ht="25.5" x14ac:dyDescent="0.25">
      <c r="A134" s="20"/>
      <c r="B134" s="48"/>
      <c r="C134" s="20"/>
      <c r="D134" s="220"/>
      <c r="E134" s="221"/>
      <c r="F134" s="90">
        <f t="shared" si="8"/>
        <v>0</v>
      </c>
      <c r="G134" s="49"/>
      <c r="H134" s="33" t="s">
        <v>23</v>
      </c>
    </row>
    <row r="135" spans="1:8" x14ac:dyDescent="0.25">
      <c r="A135" s="25"/>
      <c r="B135" s="45"/>
      <c r="C135" s="45"/>
      <c r="D135" s="30"/>
      <c r="E135" s="30"/>
      <c r="F135" s="86">
        <f>SUM(F115:F134)</f>
        <v>0</v>
      </c>
      <c r="G135" s="46"/>
    </row>
    <row r="136" spans="1:8" ht="18" x14ac:dyDescent="0.25">
      <c r="A136" s="87" t="s">
        <v>36</v>
      </c>
    </row>
    <row r="138" spans="1:8" ht="15.75" x14ac:dyDescent="0.25">
      <c r="A138" s="80" t="s">
        <v>27</v>
      </c>
      <c r="B138" s="80" t="s">
        <v>37</v>
      </c>
      <c r="C138" s="80" t="s">
        <v>25</v>
      </c>
      <c r="D138" s="212" t="s">
        <v>30</v>
      </c>
      <c r="E138" s="217"/>
      <c r="F138" s="80" t="s">
        <v>19</v>
      </c>
      <c r="G138" s="43"/>
    </row>
    <row r="139" spans="1:8" ht="25.5" x14ac:dyDescent="0.25">
      <c r="A139" s="81" t="s">
        <v>38</v>
      </c>
      <c r="B139" s="81" t="s">
        <v>39</v>
      </c>
      <c r="C139" s="81" t="s">
        <v>40</v>
      </c>
      <c r="D139" s="218" t="s">
        <v>41</v>
      </c>
      <c r="E139" s="219"/>
      <c r="F139" s="81" t="s">
        <v>42</v>
      </c>
      <c r="G139" s="47"/>
      <c r="H139" s="31"/>
    </row>
    <row r="140" spans="1:8" ht="25.5" x14ac:dyDescent="0.25">
      <c r="A140" s="20"/>
      <c r="B140" s="48"/>
      <c r="C140" s="20"/>
      <c r="D140" s="220"/>
      <c r="E140" s="221"/>
      <c r="F140" s="90">
        <f>B140*D140</f>
        <v>0</v>
      </c>
      <c r="G140" s="49"/>
      <c r="H140" s="33" t="s">
        <v>23</v>
      </c>
    </row>
    <row r="141" spans="1:8" ht="25.5" x14ac:dyDescent="0.25">
      <c r="A141" s="20"/>
      <c r="B141" s="48"/>
      <c r="C141" s="20"/>
      <c r="D141" s="220"/>
      <c r="E141" s="221"/>
      <c r="F141" s="90">
        <f>B141*D141</f>
        <v>0</v>
      </c>
      <c r="G141" s="49"/>
      <c r="H141" s="33" t="s">
        <v>23</v>
      </c>
    </row>
    <row r="142" spans="1:8" ht="25.5" x14ac:dyDescent="0.25">
      <c r="A142" s="20"/>
      <c r="B142" s="48"/>
      <c r="C142" s="20"/>
      <c r="D142" s="220"/>
      <c r="E142" s="221"/>
      <c r="F142" s="90">
        <f t="shared" ref="F142:F149" si="9">B142*D142</f>
        <v>0</v>
      </c>
      <c r="G142" s="49"/>
      <c r="H142" s="33" t="s">
        <v>23</v>
      </c>
    </row>
    <row r="143" spans="1:8" ht="25.5" x14ac:dyDescent="0.25">
      <c r="A143" s="20"/>
      <c r="B143" s="48"/>
      <c r="C143" s="20"/>
      <c r="D143" s="220"/>
      <c r="E143" s="221"/>
      <c r="F143" s="90">
        <f t="shared" si="9"/>
        <v>0</v>
      </c>
      <c r="G143" s="49"/>
      <c r="H143" s="33" t="s">
        <v>23</v>
      </c>
    </row>
    <row r="144" spans="1:8" ht="25.5" x14ac:dyDescent="0.25">
      <c r="A144" s="20"/>
      <c r="B144" s="48"/>
      <c r="C144" s="20"/>
      <c r="D144" s="220"/>
      <c r="E144" s="221"/>
      <c r="F144" s="90">
        <f t="shared" si="9"/>
        <v>0</v>
      </c>
      <c r="G144" s="49"/>
      <c r="H144" s="33" t="s">
        <v>23</v>
      </c>
    </row>
    <row r="145" spans="1:8" ht="25.5" x14ac:dyDescent="0.25">
      <c r="A145" s="20"/>
      <c r="B145" s="48"/>
      <c r="C145" s="20"/>
      <c r="D145" s="220"/>
      <c r="E145" s="221"/>
      <c r="F145" s="90">
        <f t="shared" si="9"/>
        <v>0</v>
      </c>
      <c r="G145" s="49"/>
      <c r="H145" s="33" t="s">
        <v>23</v>
      </c>
    </row>
    <row r="146" spans="1:8" ht="25.5" x14ac:dyDescent="0.25">
      <c r="A146" s="20"/>
      <c r="B146" s="48"/>
      <c r="C146" s="20"/>
      <c r="D146" s="220"/>
      <c r="E146" s="221"/>
      <c r="F146" s="90">
        <f t="shared" si="9"/>
        <v>0</v>
      </c>
      <c r="G146" s="49"/>
      <c r="H146" s="33" t="s">
        <v>23</v>
      </c>
    </row>
    <row r="147" spans="1:8" ht="25.5" x14ac:dyDescent="0.25">
      <c r="A147" s="20"/>
      <c r="B147" s="48"/>
      <c r="C147" s="20"/>
      <c r="D147" s="220"/>
      <c r="E147" s="221"/>
      <c r="F147" s="90">
        <f t="shared" si="9"/>
        <v>0</v>
      </c>
      <c r="G147" s="49"/>
      <c r="H147" s="33" t="s">
        <v>23</v>
      </c>
    </row>
    <row r="148" spans="1:8" ht="25.5" x14ac:dyDescent="0.25">
      <c r="A148" s="20"/>
      <c r="B148" s="48"/>
      <c r="C148" s="20"/>
      <c r="D148" s="220"/>
      <c r="E148" s="221"/>
      <c r="F148" s="90">
        <f t="shared" si="9"/>
        <v>0</v>
      </c>
      <c r="G148" s="49"/>
      <c r="H148" s="33" t="s">
        <v>23</v>
      </c>
    </row>
    <row r="149" spans="1:8" ht="25.5" x14ac:dyDescent="0.25">
      <c r="A149" s="20"/>
      <c r="B149" s="48"/>
      <c r="C149" s="20"/>
      <c r="D149" s="220"/>
      <c r="E149" s="221"/>
      <c r="F149" s="90">
        <f t="shared" si="9"/>
        <v>0</v>
      </c>
      <c r="G149" s="49"/>
      <c r="H149" s="33" t="s">
        <v>23</v>
      </c>
    </row>
    <row r="150" spans="1:8" ht="25.5" x14ac:dyDescent="0.25">
      <c r="A150" s="20"/>
      <c r="B150" s="48"/>
      <c r="C150" s="20"/>
      <c r="D150" s="220"/>
      <c r="E150" s="221"/>
      <c r="F150" s="90">
        <f>B150*D150</f>
        <v>0</v>
      </c>
      <c r="G150" s="49"/>
      <c r="H150" s="33" t="s">
        <v>23</v>
      </c>
    </row>
    <row r="151" spans="1:8" ht="25.5" x14ac:dyDescent="0.25">
      <c r="A151" s="20"/>
      <c r="B151" s="48"/>
      <c r="C151" s="20"/>
      <c r="D151" s="220"/>
      <c r="E151" s="221"/>
      <c r="F151" s="90">
        <f t="shared" ref="F151:F159" si="10">B151*D151</f>
        <v>0</v>
      </c>
      <c r="G151" s="49"/>
      <c r="H151" s="33" t="s">
        <v>23</v>
      </c>
    </row>
    <row r="152" spans="1:8" ht="25.5" x14ac:dyDescent="0.25">
      <c r="A152" s="20"/>
      <c r="B152" s="48"/>
      <c r="C152" s="20"/>
      <c r="D152" s="220"/>
      <c r="E152" s="221"/>
      <c r="F152" s="90">
        <f t="shared" si="10"/>
        <v>0</v>
      </c>
      <c r="G152" s="49"/>
      <c r="H152" s="33" t="s">
        <v>23</v>
      </c>
    </row>
    <row r="153" spans="1:8" ht="25.5" x14ac:dyDescent="0.25">
      <c r="A153" s="20"/>
      <c r="B153" s="48"/>
      <c r="C153" s="20"/>
      <c r="D153" s="220"/>
      <c r="E153" s="221"/>
      <c r="F153" s="90">
        <f t="shared" si="10"/>
        <v>0</v>
      </c>
      <c r="G153" s="49"/>
      <c r="H153" s="33" t="s">
        <v>23</v>
      </c>
    </row>
    <row r="154" spans="1:8" ht="25.5" x14ac:dyDescent="0.25">
      <c r="A154" s="20"/>
      <c r="B154" s="48"/>
      <c r="C154" s="20"/>
      <c r="D154" s="220"/>
      <c r="E154" s="221"/>
      <c r="F154" s="90">
        <f t="shared" si="10"/>
        <v>0</v>
      </c>
      <c r="G154" s="49"/>
      <c r="H154" s="33" t="s">
        <v>23</v>
      </c>
    </row>
    <row r="155" spans="1:8" ht="25.5" x14ac:dyDescent="0.25">
      <c r="A155" s="20"/>
      <c r="B155" s="48"/>
      <c r="C155" s="20"/>
      <c r="D155" s="220"/>
      <c r="E155" s="221"/>
      <c r="F155" s="90">
        <f t="shared" si="10"/>
        <v>0</v>
      </c>
      <c r="G155" s="49"/>
      <c r="H155" s="33" t="s">
        <v>23</v>
      </c>
    </row>
    <row r="156" spans="1:8" ht="25.5" x14ac:dyDescent="0.25">
      <c r="A156" s="20"/>
      <c r="B156" s="48"/>
      <c r="C156" s="20"/>
      <c r="D156" s="220"/>
      <c r="E156" s="221"/>
      <c r="F156" s="90">
        <f t="shared" si="10"/>
        <v>0</v>
      </c>
      <c r="G156" s="49"/>
      <c r="H156" s="33" t="s">
        <v>23</v>
      </c>
    </row>
    <row r="157" spans="1:8" ht="25.5" x14ac:dyDescent="0.25">
      <c r="A157" s="20"/>
      <c r="B157" s="48"/>
      <c r="C157" s="20"/>
      <c r="D157" s="220"/>
      <c r="E157" s="221"/>
      <c r="F157" s="90">
        <f t="shared" si="10"/>
        <v>0</v>
      </c>
      <c r="G157" s="49"/>
      <c r="H157" s="33" t="s">
        <v>23</v>
      </c>
    </row>
    <row r="158" spans="1:8" ht="25.5" x14ac:dyDescent="0.25">
      <c r="A158" s="20"/>
      <c r="B158" s="48"/>
      <c r="C158" s="20"/>
      <c r="D158" s="220"/>
      <c r="E158" s="221"/>
      <c r="F158" s="90">
        <f t="shared" si="10"/>
        <v>0</v>
      </c>
      <c r="G158" s="49"/>
      <c r="H158" s="33" t="s">
        <v>23</v>
      </c>
    </row>
    <row r="159" spans="1:8" ht="25.5" x14ac:dyDescent="0.25">
      <c r="A159" s="20"/>
      <c r="B159" s="48"/>
      <c r="C159" s="20"/>
      <c r="D159" s="220"/>
      <c r="E159" s="221"/>
      <c r="F159" s="90">
        <f t="shared" si="10"/>
        <v>0</v>
      </c>
      <c r="G159" s="49"/>
      <c r="H159" s="33" t="s">
        <v>23</v>
      </c>
    </row>
    <row r="160" spans="1:8" x14ac:dyDescent="0.25">
      <c r="A160" s="25"/>
      <c r="B160" s="45"/>
      <c r="C160" s="45"/>
      <c r="F160" s="86">
        <f>SUM(F140:F159)</f>
        <v>0</v>
      </c>
      <c r="G160" s="46"/>
    </row>
    <row r="161" spans="1:7" x14ac:dyDescent="0.25">
      <c r="A161" s="25"/>
      <c r="B161" s="45"/>
      <c r="C161" s="50"/>
      <c r="F161" s="51"/>
      <c r="G161" s="51"/>
    </row>
    <row r="162" spans="1:7" ht="16.5" thickBot="1" x14ac:dyDescent="0.3">
      <c r="F162" s="80" t="s">
        <v>70</v>
      </c>
      <c r="G162" s="80" t="s">
        <v>71</v>
      </c>
    </row>
    <row r="163" spans="1:7" ht="47.65" customHeight="1" thickBot="1" x14ac:dyDescent="0.35">
      <c r="C163" s="215" t="s">
        <v>43</v>
      </c>
      <c r="D163" s="216"/>
      <c r="E163" s="54"/>
      <c r="F163" s="92">
        <f>F57+I104+D109+F135+F160</f>
        <v>0</v>
      </c>
      <c r="G163" s="92">
        <f>I57+I104+D109+F135+F160</f>
        <v>0</v>
      </c>
    </row>
  </sheetData>
  <sheetProtection algorithmName="SHA-512" hashValue="s+vtolXdzeJSW0G3upqe5TRpOljM2TBtsC7y/fdiKzVm7rvPmiYg16lKuTFef5e4H7BwbMweAXXIN/ZFgRbJZw==" saltValue="OHVoQB2KUhZJSbqJV65rjQ==" spinCount="100000" sheet="1" objects="1" scenarios="1"/>
  <mergeCells count="52">
    <mergeCell ref="D157:E157"/>
    <mergeCell ref="D158:E158"/>
    <mergeCell ref="D159:E159"/>
    <mergeCell ref="C163:D163"/>
    <mergeCell ref="D151:E151"/>
    <mergeCell ref="D152:E152"/>
    <mergeCell ref="D153:E153"/>
    <mergeCell ref="D154:E154"/>
    <mergeCell ref="D155:E155"/>
    <mergeCell ref="D156:E156"/>
    <mergeCell ref="D123:E123"/>
    <mergeCell ref="B109:C109"/>
    <mergeCell ref="D113:E113"/>
    <mergeCell ref="D150:E150"/>
    <mergeCell ref="D139:E139"/>
    <mergeCell ref="D140:E140"/>
    <mergeCell ref="D141:E141"/>
    <mergeCell ref="D142:E142"/>
    <mergeCell ref="D143:E143"/>
    <mergeCell ref="D144:E144"/>
    <mergeCell ref="D145:E145"/>
    <mergeCell ref="D146:E146"/>
    <mergeCell ref="D147:E147"/>
    <mergeCell ref="D148:E148"/>
    <mergeCell ref="D149:E149"/>
    <mergeCell ref="D138:E138"/>
    <mergeCell ref="D124:E124"/>
    <mergeCell ref="D125:E125"/>
    <mergeCell ref="D126:E126"/>
    <mergeCell ref="D127:E127"/>
    <mergeCell ref="D128:E128"/>
    <mergeCell ref="D129:E129"/>
    <mergeCell ref="D130:E130"/>
    <mergeCell ref="D131:E131"/>
    <mergeCell ref="D132:E132"/>
    <mergeCell ref="D133:E133"/>
    <mergeCell ref="D134:E134"/>
    <mergeCell ref="A6:D6"/>
    <mergeCell ref="B7:D7"/>
    <mergeCell ref="A9:D9"/>
    <mergeCell ref="B10:D10"/>
    <mergeCell ref="D114:E114"/>
    <mergeCell ref="B106:C106"/>
    <mergeCell ref="G16:H16"/>
    <mergeCell ref="D119:E119"/>
    <mergeCell ref="D120:E120"/>
    <mergeCell ref="D121:E121"/>
    <mergeCell ref="D122:E122"/>
    <mergeCell ref="D115:E115"/>
    <mergeCell ref="D116:E116"/>
    <mergeCell ref="D117:E117"/>
    <mergeCell ref="D118:E118"/>
  </mergeCells>
  <conditionalFormatting sqref="G21:G46 G48:G56">
    <cfRule type="expression" dxfId="8" priority="7" stopIfTrue="1">
      <formula>ISBLANK(F21)</formula>
    </cfRule>
  </conditionalFormatting>
  <conditionalFormatting sqref="F23:F56">
    <cfRule type="expression" dxfId="7" priority="8" stopIfTrue="1">
      <formula>ISBLANK(G23)</formula>
    </cfRule>
  </conditionalFormatting>
  <conditionalFormatting sqref="H21:H46 H48:H56">
    <cfRule type="expression" dxfId="6" priority="9" stopIfTrue="1">
      <formula>ISBLANK(F21)</formula>
    </cfRule>
  </conditionalFormatting>
  <conditionalFormatting sqref="G47">
    <cfRule type="expression" dxfId="5" priority="5" stopIfTrue="1">
      <formula>ISBLANK(F47)</formula>
    </cfRule>
  </conditionalFormatting>
  <conditionalFormatting sqref="H47">
    <cfRule type="expression" dxfId="4" priority="6" stopIfTrue="1">
      <formula>ISBLANK(F47)</formula>
    </cfRule>
  </conditionalFormatting>
  <conditionalFormatting sqref="F21:F22">
    <cfRule type="expression" dxfId="3" priority="4" stopIfTrue="1">
      <formula>ISBLANK(G21)</formula>
    </cfRule>
  </conditionalFormatting>
  <conditionalFormatting sqref="F17:F20">
    <cfRule type="expression" dxfId="2" priority="3" stopIfTrue="1">
      <formula>ISBLANK(G17)</formula>
    </cfRule>
  </conditionalFormatting>
  <conditionalFormatting sqref="G17:G20">
    <cfRule type="expression" dxfId="1" priority="1" stopIfTrue="1">
      <formula>ISBLANK(F17)</formula>
    </cfRule>
  </conditionalFormatting>
  <conditionalFormatting sqref="H17:H20">
    <cfRule type="expression" dxfId="0" priority="2" stopIfTrue="1">
      <formula>ISBLANK(F17)</formula>
    </cfRule>
  </conditionalFormatting>
  <dataValidations count="18">
    <dataValidation type="list" allowBlank="1" showInputMessage="1" showErrorMessage="1" sqref="A140:A159" xr:uid="{ECAC69FB-E97F-4E36-B979-3455FCD3FAE0}">
      <mc:AlternateContent xmlns:x12ac="http://schemas.microsoft.com/office/spreadsheetml/2011/1/ac" xmlns:mc="http://schemas.openxmlformats.org/markup-compatibility/2006">
        <mc:Choice Requires="x12ac">
          <x12ac:list>"Bien (salle, terrain, équipement, matériels…)",Service (activité professionnelle…)</x12ac:list>
        </mc:Choice>
        <mc:Fallback>
          <formula1>"Bien (salle, terrain, équipement, matériels…),Service (activité professionnelle…)"</formula1>
        </mc:Fallback>
      </mc:AlternateContent>
    </dataValidation>
    <dataValidation type="list" allowBlank="1" showInputMessage="1" showErrorMessage="1" sqref="A17:A56" xr:uid="{5D5958EF-4B45-4EDC-9872-72B1FEC75C5A}">
      <formula1>"Travaux,Acquisition matériel ou équipements,Prestation de service,Amortissement"</formula1>
    </dataValidation>
    <dataValidation type="list" allowBlank="1" showInputMessage="1" showErrorMessage="1" sqref="D106" xr:uid="{181FE37F-28A1-4140-886F-F14A4F73E996}">
      <formula1>$AA$1:$AA$2</formula1>
    </dataValidation>
    <dataValidation type="decimal" operator="greaterThanOrEqual" allowBlank="1" showInputMessage="1" showErrorMessage="1" error="Pour une seule dépense, ne renseigner que le montant HT ou le montant présenté si la TVA est récupérée (totalement ou partiellement)" sqref="F65554:F65593 F983058:F983097 F917522:F917561 F851986:F852025 F786450:F786489 F720914:F720953 F655378:F655417 F589842:F589881 F524306:F524345 F458770:F458809 F393234:F393273 F327698:F327737 F262162:F262201 F196626:F196665 F131090:F131129" xr:uid="{7C1120E2-6E94-449E-9CE5-6940AA185340}">
      <formula1>ISBLANK(C65554)</formula1>
    </dataValidation>
    <dataValidation type="list" allowBlank="1" showInputMessage="1" showErrorMessage="1" sqref="A65463:A65502 A130999:A131038 A196535:A196574 A262071:A262110 A327607:A327646 A393143:A393182 A458679:A458718 A524215:A524254 A589751:A589790 A655287:A655326 A720823:A720862 A786359:A786398 A851895:A851934 A917431:A917470 A982967:A983006" xr:uid="{49449081-F9B4-4AFB-A4BF-F7C9F2D36ABD}">
      <formula1>"Frais de restauration,Frais de logement,Frais de mission à l'étranger (UE)"</formula1>
    </dataValidation>
    <dataValidation type="decimal" operator="greaterThan" allowBlank="1" showInputMessage="1" showErrorMessage="1" sqref="H63:H102 F65411:F65450 F130947:F130986 F196483:F196522 F262019:F262058 F327555:F327594 F393091:F393130 F458627:F458666 F524163:F524202 F589699:F589738 F655235:F655274 F720771:F720810 F786307:F786346 F851843:F851882 F917379:F917418 F982915:F982954" xr:uid="{224C7326-2DE1-46C3-838A-706ADC4BA116}">
      <formula1>0</formula1>
    </dataValidation>
    <dataValidation type="textLength" operator="lessThanOrEqual" allowBlank="1" showInputMessage="1" showErrorMessage="1" error="Le libellé de l'opération ne doit pas dépasser 96 caractères" sqref="B10:C10 B65360:C65360 B130896:C130896 B196432:C196432 B261968:C261968 B327504:C327504 B393040:C393040 B458576:C458576 B524112:C524112 B589648:C589648 B655184:C655184 B720720:C720720 B786256:C786256 B851792:C851792 B917328:C917328 B982864:C982864" xr:uid="{908FEEAB-273E-44FC-B854-470873244A29}">
      <formula1>96</formula1>
    </dataValidation>
    <dataValidation type="list" allowBlank="1" showInputMessage="1" showErrorMessage="1" sqref="A982870:A982909 A65366:A65405 A130902:A130941 A196438:A196477 A261974:A262013 A327510:A327549 A393046:A393085 A458582:A458621 A524118:A524157 A589654:A589693 A655190:A655229 A720726:A720765 A786262:A786301 A851798:A851837 A917334:A917373" xr:uid="{DD57F4DC-CEF1-4074-9F8F-52F215EA18C2}">
      <formula1>"Dépenses d'investissement matériel et immatériel, Prestations de service"</formula1>
    </dataValidation>
    <dataValidation type="decimal" operator="greaterThanOrEqual" allowBlank="1" showInputMessage="1" showErrorMessage="1" sqref="B115:B134 B65599:B65618 B131135:B131154 B196671:B196690 B262207:B262226 B327743:B327762 B393279:B393298 B458815:B458834 B524351:B524370 B589887:B589906 B655423:B655442 B720959:B720978 B786495:B786514 B852031:B852050 B917567:B917586 B983103:B983122 B140:B159 D65599:G65618 D131135:G131154 D196671:G196690 D262207:G262226 D327743:G327762 D393279:G393298 D458815:G458834 D524351:G524370 D589887:G589906 D655423:G655442 D720959:G720978 D786495:G786514 D852031:G852050 D917567:G917586 D983103:G983122 B983128:B983147 D65624:G65643 D131160:G131179 D196696:G196715 D262232:G262251 D327768:G327787 D393304:G393323 D458840:G458859 D524376:G524395 D589912:G589931 D655448:G655467 D720984:G721003 D786520:G786539 D852056:G852075 D917592:G917611 D983128:G983147 D115:D134 B65624:B65643 B131160:B131179 B196696:B196715 B262232:B262251 B327768:B327787 B393304:B393323 B458840:B458859 B524376:B524395 B589912:B589931 B655448:B655467 B720984:B721003 B786520:B786539 B852056:B852075 B917592:B917611 F140:G159 F115:G134 D140:D159" xr:uid="{1979FA62-DC63-4A9B-B8FC-8D2488C87E6B}">
      <formula1>0</formula1>
    </dataValidation>
    <dataValidation type="list" allowBlank="1" showInputMessage="1" showErrorMessage="1" sqref="C115:C134 C65599:C65618 C131135:C131154 C196671:C196690 C262207:C262226 C327743:C327762 C393279:C393298 C458815:C458834 C524351:C524370 C589887:C589906 C655423:C655442 C720959:C720978 C786495:C786514 C852031:C852050 C917567:C917586 C983103:C983122" xr:uid="{F3910A40-7A04-40A8-A3E4-601204B94DD4}">
      <formula1>"jours,heures"</formula1>
    </dataValidation>
    <dataValidation type="custom" operator="greaterThanOrEqual" allowBlank="1" showInputMessage="1" showErrorMessage="1" error="Le montant total des dépenses éligibles est inférieur à 1 000 000 €. Les recettes générées après la réalisation de l'opération n'ont pas à être renseignées. " sqref="C65677:C65696 C131213:C131232 C196749:C196768 C262285:C262304 C327821:C327840 C393357:C393376 C458893:C458912 C524429:C524448 C589965:C589984 C655501:C655520 C721037:C721056 C786573:C786592 C852109:C852128 C917645:C917664 C983181:C983200" xr:uid="{3B74256F-21CB-46EE-8B4D-F62109908F04}">
      <formula1>$D$161&gt;100000</formula1>
    </dataValidation>
    <dataValidation type="custom" operator="greaterThanOrEqual" allowBlank="1" showInputMessage="1" showErrorMessage="1" error="Le montant total des dépenses éligibles est inférieur à 50 000 €. Les recettes générées par l'opération n'ont pas à être renseignées. " sqref="C65651:C65670 C131187:C131206 C196723:C196742 C262259:C262278 C327795:C327814 C393331:C393350 C458867:C458886 C524403:C524422 C589939:C589958 C655475:C655494 C721011:C721030 C786547:C786566 C852083:C852102 C917619:C917638 C983155:C983174" xr:uid="{BCB98C84-EA24-440C-B6E7-44EF8B85F2D1}">
      <formula1>$D$161&gt;50000</formula1>
    </dataValidation>
    <dataValidation type="decimal" operator="greaterThanOrEqual" allowBlank="1" showInputMessage="1" showErrorMessage="1" error="Pour une seule dépense, ne renseigner que le montant HT ou le montant présenté si la TVA est récupérée (totalement ou partiellement)" sqref="F17 F65366 F130902 F196438 F261974 F327510 F393046 F458582 F524118 F589654 F655190 F720726 F786262 F851798 F917334 F982870 C65554 C131090 C196626 C262162 C327698 C393234 C458770 C524306 C589842 C655378 C720914 C786450 C851986 C917522 C983058" xr:uid="{646985AB-5211-4865-A87F-779FE01A2EAD}">
      <formula1>ISBLANK(D17)</formula1>
    </dataValidation>
    <dataValidation type="decimal" allowBlank="1" showInputMessage="1" showErrorMessage="1" errorTitle="Format invalide" error="Vous devez renseigner une valeur numériqe." sqref="F982967:F983006 D65411:E65450 D130947:E130986 D196483:E196522 D262019:E262058 D327555:E327594 D393091:E393130 D458627:E458666 D524163:E524202 D589699:E589738 D655235:E655274 D720771:E720810 D786307:E786346 D851843:E851882 D917379:E917418 D982915:E982954 F65508:F65547 F131044:F131083 F196580:F196619 F262116:F262155 F327652:F327691 F393188:F393227 F458724:F458763 F524260:F524299 F589796:F589835 F655332:F655371 F720868:F720907 F786404:F786443 F851940:F851979 F917476:F917515 F983012:F983051 G63:G102 F65463:F65502 F130999:F131038 F196535:F196574 F262071:F262110 F327607:F327646 F393143:F393182 F458679:F458718 F524215:F524254 F589751:F589790 F655287:F655326 F720823:F720862 F786359:F786398 F851895:F851934 F917431:F917470" xr:uid="{F5FE5001-4F17-4FBB-B14F-85D880E139B9}">
      <formula1>0</formula1>
      <formula2>10000000</formula2>
    </dataValidation>
    <dataValidation operator="greaterThan" allowBlank="1" showInputMessage="1" showErrorMessage="1" sqref="I63:I102 G65411:G65450 G130947:G130986 G196483:G196522 G262019:G262058 G327555:G327594 G393091:G393130 G458627:G458666 G524163:G524202 G589699:G589738 G655235:G655274 G720771:G720810 G786307:G786346 G851843:G851882 G917379:G917418 G982915:G982954 G983012:G983051 G65463:G65502 G130999:G131038 G196535:G196574 G262071:G262110 G327607:G327646 G393143:G393182 G458679:G458718 G524215:G524254 G589751:G589790 G655287:G655326 G720823:G720862 G786359:G786398 G851895:G851934 G917431:G917470 G982967:G983006 G65508:G65547 G131044:G131083 G196580:G196619 G262116:G262155 G327652:G327691 G393188:G393227 G458724:G458763 G524260:G524299 G589796:G589835 G655332:G655371 G720868:G720907 G786404:G786443 G851940:G851979 G917476:G917515" xr:uid="{DEAE0B3C-B734-495D-B6DD-73B3EBFB2E70}"/>
    <dataValidation type="decimal" operator="greaterThanOrEqual" allowBlank="1" showInputMessage="1" showErrorMessage="1" error="Pour une seule dépense, ne renseigner que le montant HT ou le montant présenté si la TVA est récupérée (totalement ou partiellement)" sqref="H982870:H982909 H65366:H65405 H130902:H130941 H196438:H196477 H261974:H262013 H327510:H327549 H393046:H393085 H458582:H458621 H524118:H524157 H589654:H589693 H655190:H655229 H720726:H720765 H786262:H786301 H851798:H851837 H917334:H917373 H17:H56" xr:uid="{5FDCF86D-85D3-4398-BA05-3C8E16EA8EBA}">
      <formula1>ISBLANK(F17)</formula1>
    </dataValidation>
    <dataValidation type="custom" operator="greaterThanOrEqual" allowBlank="1" showInputMessage="1" showErrorMessage="1" error="Pour une seule dépense, ne renseigner que le montant HT ou le montant présenté si la TVA est récupérée (totalement ou partiellement)" sqref="F18:F56 F65367:F65405 F130903:F130941 F196439:F196477 F261975:F262013 F327511:F327549 F393047:F393085 F458583:F458621 F524119:F524157 F589655:F589693 F655191:F655229 F720727:F720765 F786263:F786301 F851799:F851837 F917335:F917373 F982871:F982909 C65555:C65593 C131091:C131129 C196627:C196665 C262163:C262201 C327699:C327737 C393235:C393273 C458771:C458809 C524307:C524345 C589843:C589881 C655379:C655417 C720915:C720953 C786451:C786489 C851987:C852025 C917523:C917561 C983059:C983097" xr:uid="{9767BD5B-9BF8-4D24-95D1-2503A199B8CF}">
      <formula1>ISBLANK(D18)</formula1>
    </dataValidation>
    <dataValidation type="decimal" operator="greaterThanOrEqual" allowBlank="1" showInputMessage="1" showErrorMessage="1" error="Pour une seule dépense, ne renseigner que le montant HT ou le montant présenté si la TVA est récupérée (totalement ou partiellement)" sqref="D983058:E983097 G65366:G65405 G130902:G130941 G196438:G196477 G261974:G262013 G327510:G327549 G393046:G393085 G458582:G458621 G524118:G524157 G589654:G589693 G655190:G655229 G720726:G720765 G786262:G786301 G851798:G851837 G917334:G917373 G982870:G982909 D65554:E65593 D131090:E131129 D196626:E196665 D262162:E262201 D327698:E327737 D393234:E393273 D458770:E458809 D524306:E524345 D589842:E589881 D655378:E655417 D720914:E720953 D786450:E786489 D851986:E852025 D917522:E917561 G17:G56" xr:uid="{C384ED1B-FF8D-4853-B1FE-A97ECB7BA655}">
      <formula1>ISBLANK(C17)</formula1>
    </dataValidation>
  </dataValidations>
  <pageMargins left="0.25" right="0.25" top="0.75" bottom="0.75" header="0.3" footer="0.3"/>
  <pageSetup paperSize="8" scale="8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94546-D795-445D-8F53-401943FE2664}">
  <dimension ref="A1:C14"/>
  <sheetViews>
    <sheetView workbookViewId="0">
      <selection activeCell="A19" sqref="A19"/>
    </sheetView>
  </sheetViews>
  <sheetFormatPr baseColWidth="10" defaultRowHeight="15" x14ac:dyDescent="0.25"/>
  <cols>
    <col min="1" max="1" width="41.7109375" style="56" customWidth="1"/>
    <col min="2" max="2" width="24" customWidth="1"/>
    <col min="3" max="3" width="25.42578125" customWidth="1"/>
  </cols>
  <sheetData>
    <row r="1" spans="1:3" ht="19.149999999999999" x14ac:dyDescent="0.35">
      <c r="A1" s="97" t="s">
        <v>56</v>
      </c>
    </row>
    <row r="2" spans="1:3" ht="31.5" x14ac:dyDescent="0.25">
      <c r="A2" s="55"/>
      <c r="B2" s="89" t="s">
        <v>9</v>
      </c>
      <c r="C2" s="89" t="s">
        <v>69</v>
      </c>
    </row>
    <row r="3" spans="1:3" ht="15.75" x14ac:dyDescent="0.25">
      <c r="A3" s="94" t="s">
        <v>57</v>
      </c>
      <c r="B3" s="93">
        <f>SUMIF('Dépenses Part 1'!A17:A56,"Travaux",'Dépenses Part 1'!F17:F56)+SUMIF('Dépenses Part 2'!A17:A56,"Travaux",'Dépenses Part 2'!F17:F56)+SUMIF('Dépenses Part 3'!A17:A56,"Travaux",'Dépenses Part 3'!F17:F56)+SUMIF('Dépenses Part 4'!A17:A56,"Travaux",'Dépenses Part 4'!F17:F56)</f>
        <v>0</v>
      </c>
      <c r="C3" s="93">
        <f>SUMIF('Dépenses Part 1'!A17:A56,"Travaux",'Dépenses Part 1'!I17:I56)+SUMIF('Dépenses Part 2'!A17:A56,"Travaux",'Dépenses Part 2'!I17:I56)+SUMIF('Dépenses Part 3'!A17:A56,"Travaux",'Dépenses Part 3'!I17:I56)+SUMIF('Dépenses Part 4'!A17:A56,"Travaux",'Dépenses Part 4'!I17:I56)</f>
        <v>0</v>
      </c>
    </row>
    <row r="4" spans="1:3" ht="15.75" x14ac:dyDescent="0.25">
      <c r="A4" s="94" t="s">
        <v>58</v>
      </c>
      <c r="B4" s="93">
        <f>SUMIF('Dépenses Part 1'!A17:A56,"Acquisition matériel ou équipements",'Dépenses Part 1'!F17:F56)+SUMIF('Dépenses Part 2'!A17:A56,"Acquisition matériel ou équipements",'Dépenses Part 2'!F17:F56)+SUMIF('Dépenses Part 3'!A17:A56,"Acquisition matériel ou équipements",'Dépenses Part 3'!F17:F56)+SUMIF('Dépenses Part 4'!A17:A56,"Acquisition matériel ou équipements",'Dépenses Part 4'!F17:F56)</f>
        <v>0</v>
      </c>
      <c r="C4" s="93">
        <f>SUMIF('Dépenses Part 1'!A17:A56,"Acquisition matériel ou équipements",'Dépenses Part 1'!I17:I56)+SUMIF('Dépenses Part 2'!A17:A56,"Acquisition matériel ou équipements",'Dépenses Part 2'!I17:I56)+SUMIF('Dépenses Part 3'!A17:A56,"Acquisition matériel ou équipements",'Dépenses Part 3'!I17:I56)+SUMIF('Dépenses Part 4'!A17:A56,"Acquisition matériel ou équipements",'Dépenses Part 4'!I17:I56)</f>
        <v>0</v>
      </c>
    </row>
    <row r="5" spans="1:3" ht="15.75" x14ac:dyDescent="0.25">
      <c r="A5" s="94" t="s">
        <v>59</v>
      </c>
      <c r="B5" s="93">
        <f>SUMIF('Dépenses Part 1'!A17:A56,"Prestation de service",'Dépenses Part 1'!F17:F56)+SUMIF('Dépenses Part 2'!A17:A56,"Prestation de service",'Dépenses Part 2'!F17:F56)+SUMIF('Dépenses Part 3'!A17:A56,"Prestation de service",'Dépenses Part 3'!F17:F56)+SUMIF('Dépenses Part 4'!A17:A56,"Prestation de service",'Dépenses Part 4'!F17:F56)</f>
        <v>0</v>
      </c>
      <c r="C5" s="93">
        <f>SUMIF('Dépenses Part 1'!A17:A56,"Prestation de service",'Dépenses Part 1'!I17:I56)+SUMIF('Dépenses Part 2'!A17:A56,"Prestation de service",'Dépenses Part 2'!I17:I56)+SUMIF('Dépenses Part 3'!A17:A56,"Prestation de service",'Dépenses Part 3'!I17:I56)+SUMIF('Dépenses Part 4'!A17:A56,"Prestation de service",'Dépenses Part 4'!I17:I56)</f>
        <v>0</v>
      </c>
    </row>
    <row r="6" spans="1:3" ht="15.75" x14ac:dyDescent="0.25">
      <c r="A6" s="94" t="s">
        <v>60</v>
      </c>
      <c r="B6" s="93">
        <f>SUM(B7:B8)</f>
        <v>0</v>
      </c>
      <c r="C6" s="93">
        <f>SUM(C7:C8)</f>
        <v>0</v>
      </c>
    </row>
    <row r="7" spans="1:3" x14ac:dyDescent="0.25">
      <c r="A7" s="95" t="s">
        <v>61</v>
      </c>
      <c r="B7" s="96">
        <f>'Dépenses Part 1'!I104+'Dépenses Part 2'!I104+'Dépenses Part 3'!I104+'Dépenses Part 4'!I104</f>
        <v>0</v>
      </c>
      <c r="C7" s="96">
        <f>'Dépenses Part 1'!I104+'Dépenses Part 2'!I104+'Dépenses Part 3'!I104+'Dépenses Part 4'!I104</f>
        <v>0</v>
      </c>
    </row>
    <row r="8" spans="1:3" x14ac:dyDescent="0.25">
      <c r="A8" s="95" t="s">
        <v>62</v>
      </c>
      <c r="B8" s="96">
        <f>'Dépenses Part 1'!D109+'Dépenses Part 2'!D109+'Dépenses Part 3'!D109+'Dépenses Part 4'!D109</f>
        <v>0</v>
      </c>
      <c r="C8" s="96">
        <f>'Dépenses Part 1'!D109+'Dépenses Part 2'!D109+'Dépenses Part 3'!D109+'Dépenses Part 4'!D109</f>
        <v>0</v>
      </c>
    </row>
    <row r="9" spans="1:3" ht="15.75" x14ac:dyDescent="0.25">
      <c r="A9" s="94" t="s">
        <v>63</v>
      </c>
      <c r="B9" s="93">
        <f>SUMIF('Dépenses Part 1'!A17:A56,"Amortissement",'Dépenses Part 1'!F17:F56)+SUMIF('Dépenses Part 2'!A17:A56,"Amortissement",'Dépenses Part 2'!F17:F56)+SUMIF('Dépenses Part 3'!A17:A56,"Amortissement",'Dépenses Part 3'!F17:F56)+SUMIF('Dépenses Part 4'!A17:A56,"Amortissement",'Dépenses Part 4'!F17:F56)</f>
        <v>0</v>
      </c>
      <c r="C9" s="93">
        <f>SUMIF('Dépenses Part 1'!A17:A56,"Amortissement",'Dépenses Part 1'!I17:I56)+SUMIF('Dépenses Part 2'!A17:A56,"Amortissement",'Dépenses Part 2'!I17:I56)+SUMIF('Dépenses Part 3'!A17:A56,"Amortissement",'Dépenses Part 3'!I17:I56)+SUMIF('Dépenses Part 4'!A17:A56,"Amortissement",'Dépenses Part 4'!I17:I56)</f>
        <v>0</v>
      </c>
    </row>
    <row r="10" spans="1:3" ht="15.75" x14ac:dyDescent="0.25">
      <c r="A10" s="94" t="s">
        <v>64</v>
      </c>
      <c r="B10" s="93">
        <f>SUM(B11:B13)</f>
        <v>0</v>
      </c>
      <c r="C10" s="93">
        <f>SUM(C11:C13)</f>
        <v>0</v>
      </c>
    </row>
    <row r="11" spans="1:3" ht="25.5" x14ac:dyDescent="0.25">
      <c r="A11" s="95" t="s">
        <v>65</v>
      </c>
      <c r="B11" s="96">
        <f>SUMIF('Dépenses Part 1'!A140:A159,"Bien (salle, terrain, équipement, matériels…)",'Dépenses Part 1'!F140:F159)+SUMIF('Dépenses Part 2'!A140:A159,"Bien (salle, terrain, équipement, matériels…)",'Dépenses Part 2'!F140:F159)+SUMIF('Dépenses Part 3'!A140:A159,"Bien (salle, terrain, équipement, matériels…)",'Dépenses Part 3'!F140:F159)+SUMIF('Dépenses Part 4'!A140:A159,"Bien (salle, terrain, équipement, matériels…)",'Dépenses Part 4'!F140:F159)</f>
        <v>0</v>
      </c>
      <c r="C11" s="96">
        <f>SUMIF('Dépenses Part 1'!A140:A159,"Bien (salle, terrain, équipement, matériels…)",'Dépenses Part 1'!F140:F159)+SUMIF('Dépenses Part 2'!A140:A159,"Bien (salle, terrain, équipement, matériels…)",'Dépenses Part 2'!F140:F159)+SUMIF('Dépenses Part 3'!A140:A159,"Bien (salle, terrain, équipement, matériels…)",'Dépenses Part 3'!F140:F159)+SUMIF('Dépenses Part 4'!A140:A159,"Bien (salle, terrain, équipement, matériels…)",'Dépenses Part 4'!F140:F159)</f>
        <v>0</v>
      </c>
    </row>
    <row r="12" spans="1:3" x14ac:dyDescent="0.25">
      <c r="A12" s="95" t="s">
        <v>66</v>
      </c>
      <c r="B12" s="96">
        <f>SUMIF('Dépenses Part 1'!A140:A159,"Service (activité professionnelle…)",'Dépenses Part 1'!F140:F159)+SUMIF('Dépenses Part 2'!A140:A159,"Service (activité professionnelle…)",'Dépenses Part 2'!F140:F159)+SUMIF('Dépenses Part 3'!A140:A159,"Service (activité professionnelle…)",'Dépenses Part 3'!F140:F159)+SUMIF('Dépenses Part 4'!A140:A159,"Service (activité professionnelle…)",'Dépenses Part 4'!F140:F159)</f>
        <v>0</v>
      </c>
      <c r="C12" s="96">
        <f>SUMIF('Dépenses Part 1'!A140:A159,"Service (activité professionnelle…)",'Dépenses Part 1'!F140:F159)+SUMIF('Dépenses Part 2'!A140:A159,"Service (activité professionnelle…)",'Dépenses Part 2'!F140:F159)+SUMIF('Dépenses Part 3'!A140:A159,"Service (activité professionnelle…)",'Dépenses Part 3'!F140:F159)+SUMIF('Dépenses Part 4'!A140:A159,"Service (activité professionnelle…)",'Dépenses Part 4'!F140:F159)</f>
        <v>0</v>
      </c>
    </row>
    <row r="13" spans="1:3" x14ac:dyDescent="0.25">
      <c r="A13" s="95" t="s">
        <v>67</v>
      </c>
      <c r="B13" s="96">
        <f>'Dépenses Part 1'!F135+'Dépenses Part 2'!F135+'Dépenses Part 3'!F135+'Dépenses Part 4'!F135</f>
        <v>0</v>
      </c>
      <c r="C13" s="96">
        <f>'Dépenses Part 1'!F135+'Dépenses Part 2'!F135+'Dépenses Part 3'!F135+'Dépenses Part 4'!F135</f>
        <v>0</v>
      </c>
    </row>
    <row r="14" spans="1:3" ht="15.75" x14ac:dyDescent="0.25">
      <c r="A14" s="94" t="s">
        <v>68</v>
      </c>
      <c r="B14" s="93">
        <f>B3+B4+B5+B6+B9+B10</f>
        <v>0</v>
      </c>
      <c r="C14" s="93">
        <f>C3+C4+C5+C6+C9+C10</f>
        <v>0</v>
      </c>
    </row>
  </sheetData>
  <sheetProtection algorithmName="SHA-512" hashValue="bcdy0vMFYfau8ouKJFQjw73c8JjVqhvQmcmIx6EHIXvb6UNksXKgQ8PaVOiHE7r74N5gt0h/bz/aonOzs/7uuA==" saltValue="b67fzVnjll3AOOyOAoyvEg==" spinCount="100000" sheet="1" objects="1" scenarios="1"/>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88946-12CB-4A69-B2B8-FDF6B2BD5B1D}">
  <dimension ref="A1:AA166"/>
  <sheetViews>
    <sheetView zoomScale="90" zoomScaleNormal="90" workbookViewId="0">
      <selection activeCell="F166" sqref="F166"/>
    </sheetView>
  </sheetViews>
  <sheetFormatPr baseColWidth="10" defaultColWidth="11" defaultRowHeight="15" x14ac:dyDescent="0.25"/>
  <cols>
    <col min="1" max="1" width="35.5703125" style="102" customWidth="1"/>
    <col min="2" max="2" width="26.42578125" style="102" customWidth="1"/>
    <col min="3" max="3" width="31" style="102" customWidth="1"/>
    <col min="4" max="4" width="29.28515625" style="102" customWidth="1"/>
    <col min="5" max="5" width="17.140625" style="102" customWidth="1"/>
    <col min="6" max="6" width="30.85546875" style="102" customWidth="1"/>
    <col min="7" max="7" width="17.42578125" style="102" customWidth="1"/>
    <col min="8" max="8" width="30.85546875" style="102" customWidth="1"/>
    <col min="9" max="9" width="19.42578125" style="103" customWidth="1"/>
    <col min="10" max="11" width="17.5703125" style="103" customWidth="1"/>
    <col min="12" max="13" width="11" style="103"/>
    <col min="14" max="15" width="11" style="103" customWidth="1"/>
    <col min="16" max="16384" width="11" style="103"/>
  </cols>
  <sheetData>
    <row r="1" spans="1:27" ht="30.6" x14ac:dyDescent="0.25">
      <c r="A1" s="100" t="s">
        <v>82</v>
      </c>
      <c r="B1" s="100"/>
      <c r="C1" s="101"/>
      <c r="D1" s="101"/>
      <c r="E1" s="101"/>
      <c r="AA1" s="103" t="s">
        <v>24</v>
      </c>
    </row>
    <row r="2" spans="1:27" ht="18.399999999999999" x14ac:dyDescent="0.25">
      <c r="A2" s="104" t="s">
        <v>45</v>
      </c>
      <c r="B2" s="101"/>
      <c r="C2" s="104"/>
      <c r="D2" s="105"/>
      <c r="E2" s="105"/>
      <c r="AA2" s="103" t="s">
        <v>55</v>
      </c>
    </row>
    <row r="3" spans="1:27" ht="14.25" x14ac:dyDescent="0.25">
      <c r="A3" s="106" t="s">
        <v>75</v>
      </c>
      <c r="B3" s="101"/>
      <c r="C3" s="101"/>
      <c r="D3" s="101"/>
      <c r="E3" s="101"/>
    </row>
    <row r="4" spans="1:27" ht="26.25" x14ac:dyDescent="0.4">
      <c r="A4" s="107" t="s">
        <v>95</v>
      </c>
      <c r="B4" s="104"/>
      <c r="C4" s="101"/>
      <c r="D4" s="104"/>
      <c r="E4" s="104"/>
      <c r="F4" s="104"/>
      <c r="G4" s="104"/>
      <c r="H4" s="104"/>
    </row>
    <row r="5" spans="1:27" ht="21.2" x14ac:dyDescent="0.35">
      <c r="A5" s="108"/>
      <c r="B5" s="109"/>
      <c r="C5" s="110"/>
      <c r="D5" s="109"/>
      <c r="E5" s="109"/>
      <c r="H5" s="109"/>
    </row>
    <row r="6" spans="1:27" ht="15.6" x14ac:dyDescent="0.25">
      <c r="A6" s="230" t="s">
        <v>1</v>
      </c>
      <c r="B6" s="231"/>
      <c r="C6" s="231"/>
      <c r="D6" s="232"/>
      <c r="E6" s="111"/>
      <c r="H6" s="112"/>
    </row>
    <row r="7" spans="1:27" x14ac:dyDescent="0.25">
      <c r="A7" s="113" t="s">
        <v>2</v>
      </c>
      <c r="B7" s="233">
        <f>'Dépenses Part 1'!B7:D7</f>
        <v>0</v>
      </c>
      <c r="C7" s="234"/>
      <c r="D7" s="235"/>
      <c r="E7" s="111"/>
      <c r="H7" s="105"/>
    </row>
    <row r="8" spans="1:27" ht="15.6" x14ac:dyDescent="0.25">
      <c r="A8" s="114"/>
      <c r="B8" s="115"/>
      <c r="C8" s="116"/>
      <c r="D8" s="105"/>
      <c r="E8" s="105"/>
      <c r="H8" s="105"/>
    </row>
    <row r="9" spans="1:27" ht="15.75" x14ac:dyDescent="0.25">
      <c r="A9" s="230" t="s">
        <v>3</v>
      </c>
      <c r="B9" s="231"/>
      <c r="C9" s="231"/>
      <c r="D9" s="232"/>
      <c r="E9" s="111"/>
      <c r="H9" s="117"/>
    </row>
    <row r="10" spans="1:27" x14ac:dyDescent="0.25">
      <c r="A10" s="118" t="s">
        <v>4</v>
      </c>
      <c r="B10" s="233">
        <f>'Dépenses Part 1'!B10:D10</f>
        <v>0</v>
      </c>
      <c r="C10" s="234"/>
      <c r="D10" s="235"/>
      <c r="E10" s="111"/>
    </row>
    <row r="11" spans="1:27" ht="14.25" x14ac:dyDescent="0.25">
      <c r="A11" s="105"/>
      <c r="B11" s="119"/>
      <c r="C11" s="105"/>
      <c r="D11" s="120"/>
      <c r="E11" s="120"/>
      <c r="F11" s="120"/>
      <c r="G11" s="101"/>
    </row>
    <row r="12" spans="1:27" ht="18" x14ac:dyDescent="0.25">
      <c r="A12" s="121" t="s">
        <v>84</v>
      </c>
      <c r="B12" s="119"/>
      <c r="C12" s="105"/>
      <c r="D12" s="120"/>
      <c r="E12" s="120"/>
      <c r="F12" s="120"/>
      <c r="G12" s="120"/>
      <c r="H12" s="120"/>
    </row>
    <row r="13" spans="1:27" ht="15.6" x14ac:dyDescent="0.25">
      <c r="A13" s="122"/>
      <c r="B13" s="119"/>
      <c r="C13" s="105"/>
      <c r="D13" s="120"/>
      <c r="E13" s="120"/>
      <c r="F13" s="120"/>
      <c r="G13" s="120"/>
      <c r="H13" s="120"/>
    </row>
    <row r="14" spans="1:27" ht="15.6" x14ac:dyDescent="0.25">
      <c r="A14" s="122"/>
      <c r="B14" s="112"/>
      <c r="C14" s="112"/>
      <c r="D14" s="123"/>
      <c r="E14" s="123"/>
      <c r="F14" s="123"/>
      <c r="G14" s="123"/>
      <c r="H14" s="123"/>
    </row>
    <row r="15" spans="1:27" ht="44.1" customHeight="1" x14ac:dyDescent="0.25">
      <c r="A15" s="124" t="s">
        <v>5</v>
      </c>
      <c r="B15" s="124" t="s">
        <v>6</v>
      </c>
      <c r="C15" s="124" t="s">
        <v>7</v>
      </c>
      <c r="D15" s="124" t="s">
        <v>8</v>
      </c>
      <c r="E15" s="125"/>
      <c r="F15" s="126" t="s">
        <v>89</v>
      </c>
      <c r="G15" s="127" t="s">
        <v>90</v>
      </c>
      <c r="H15" s="124" t="s">
        <v>94</v>
      </c>
      <c r="I15" s="126" t="s">
        <v>91</v>
      </c>
      <c r="J15" s="187" t="s">
        <v>92</v>
      </c>
      <c r="K15" s="187" t="s">
        <v>93</v>
      </c>
    </row>
    <row r="16" spans="1:27" ht="38.85" customHeight="1" x14ac:dyDescent="0.25">
      <c r="A16" s="128" t="s">
        <v>85</v>
      </c>
      <c r="B16" s="129" t="s">
        <v>11</v>
      </c>
      <c r="C16" s="128" t="s">
        <v>12</v>
      </c>
      <c r="D16" s="128" t="s">
        <v>13</v>
      </c>
      <c r="E16" s="130"/>
      <c r="F16" s="131" t="s">
        <v>14</v>
      </c>
      <c r="G16" s="222" t="s">
        <v>15</v>
      </c>
      <c r="H16" s="223"/>
      <c r="I16" s="132"/>
      <c r="J16" s="188"/>
      <c r="K16" s="188"/>
    </row>
    <row r="17" spans="1:11" x14ac:dyDescent="0.25">
      <c r="A17" s="133">
        <f>'Dépenses Part 1'!A17</f>
        <v>0</v>
      </c>
      <c r="B17" s="152">
        <f>'Dépenses Part 1'!B17</f>
        <v>0</v>
      </c>
      <c r="C17" s="152">
        <f>'Dépenses Part 1'!C17</f>
        <v>0</v>
      </c>
      <c r="D17" s="152">
        <f>'Dépenses Part 1'!D17</f>
        <v>0</v>
      </c>
      <c r="E17" s="152"/>
      <c r="F17" s="153">
        <f>'Dépenses Part 1'!F17</f>
        <v>0</v>
      </c>
      <c r="G17" s="135">
        <f>'Dépenses Part 1'!G17</f>
        <v>0</v>
      </c>
      <c r="H17" s="135">
        <f>'Dépenses Part 1'!H17</f>
        <v>0</v>
      </c>
      <c r="I17" s="136">
        <f>G17+H17</f>
        <v>0</v>
      </c>
      <c r="J17" s="189">
        <f>'Dépenses Part 1'!F17-'Instruction Part 1'!F17</f>
        <v>0</v>
      </c>
      <c r="K17" s="189">
        <f>'Dépenses Part 1'!I17-'Instruction Part 1'!I17</f>
        <v>0</v>
      </c>
    </row>
    <row r="18" spans="1:11" x14ac:dyDescent="0.25">
      <c r="A18" s="133">
        <f>'Dépenses Part 1'!A18</f>
        <v>0</v>
      </c>
      <c r="B18" s="152">
        <f>'Dépenses Part 1'!B18</f>
        <v>0</v>
      </c>
      <c r="C18" s="152">
        <f>'Dépenses Part 1'!C18</f>
        <v>0</v>
      </c>
      <c r="D18" s="152">
        <f>'Dépenses Part 1'!D18</f>
        <v>0</v>
      </c>
      <c r="E18" s="178"/>
      <c r="F18" s="153">
        <f>'Dépenses Part 1'!F18</f>
        <v>0</v>
      </c>
      <c r="G18" s="135">
        <f>'Dépenses Part 1'!G18</f>
        <v>0</v>
      </c>
      <c r="H18" s="135">
        <f>'Dépenses Part 1'!H18</f>
        <v>0</v>
      </c>
      <c r="I18" s="136">
        <f t="shared" ref="I18:I57" si="0">G18+H18</f>
        <v>0</v>
      </c>
      <c r="J18" s="189">
        <f>'Dépenses Part 1'!F18-'Instruction Part 1'!F18</f>
        <v>0</v>
      </c>
      <c r="K18" s="189">
        <f>'Dépenses Part 1'!I18-'Instruction Part 1'!I18</f>
        <v>0</v>
      </c>
    </row>
    <row r="19" spans="1:11" x14ac:dyDescent="0.25">
      <c r="A19" s="133">
        <f>'Dépenses Part 1'!A19</f>
        <v>0</v>
      </c>
      <c r="B19" s="152">
        <f>'Dépenses Part 1'!B19</f>
        <v>0</v>
      </c>
      <c r="C19" s="152">
        <f>'Dépenses Part 1'!C19</f>
        <v>0</v>
      </c>
      <c r="D19" s="152">
        <f>'Dépenses Part 1'!D19</f>
        <v>0</v>
      </c>
      <c r="E19" s="178"/>
      <c r="F19" s="153">
        <f>'Dépenses Part 1'!F19</f>
        <v>0</v>
      </c>
      <c r="G19" s="135">
        <f>'Dépenses Part 1'!G19</f>
        <v>0</v>
      </c>
      <c r="H19" s="135">
        <f>'Dépenses Part 1'!H19</f>
        <v>0</v>
      </c>
      <c r="I19" s="136">
        <f t="shared" si="0"/>
        <v>0</v>
      </c>
      <c r="J19" s="189">
        <f>'Dépenses Part 1'!F19-'Instruction Part 1'!F19</f>
        <v>0</v>
      </c>
      <c r="K19" s="189">
        <f>'Dépenses Part 1'!I19-'Instruction Part 1'!I19</f>
        <v>0</v>
      </c>
    </row>
    <row r="20" spans="1:11" x14ac:dyDescent="0.25">
      <c r="A20" s="133">
        <f>'Dépenses Part 1'!A20</f>
        <v>0</v>
      </c>
      <c r="B20" s="152">
        <f>'Dépenses Part 1'!B20</f>
        <v>0</v>
      </c>
      <c r="C20" s="152">
        <f>'Dépenses Part 1'!C20</f>
        <v>0</v>
      </c>
      <c r="D20" s="152">
        <f>'Dépenses Part 1'!D20</f>
        <v>0</v>
      </c>
      <c r="E20" s="178"/>
      <c r="F20" s="153">
        <f>'Dépenses Part 1'!F20</f>
        <v>0</v>
      </c>
      <c r="G20" s="135">
        <f>'Dépenses Part 1'!G20</f>
        <v>0</v>
      </c>
      <c r="H20" s="135">
        <f>'Dépenses Part 1'!H20</f>
        <v>0</v>
      </c>
      <c r="I20" s="136">
        <f t="shared" si="0"/>
        <v>0</v>
      </c>
      <c r="J20" s="189">
        <f>'Dépenses Part 1'!F20-'Instruction Part 1'!F20</f>
        <v>0</v>
      </c>
      <c r="K20" s="189">
        <f>'Dépenses Part 1'!I20-'Instruction Part 1'!I20</f>
        <v>0</v>
      </c>
    </row>
    <row r="21" spans="1:11" x14ac:dyDescent="0.25">
      <c r="A21" s="133">
        <f>'Dépenses Part 1'!A21</f>
        <v>0</v>
      </c>
      <c r="B21" s="152">
        <f>'Dépenses Part 1'!B21</f>
        <v>0</v>
      </c>
      <c r="C21" s="152">
        <f>'Dépenses Part 1'!C21</f>
        <v>0</v>
      </c>
      <c r="D21" s="152">
        <f>'Dépenses Part 1'!D21</f>
        <v>0</v>
      </c>
      <c r="E21" s="178"/>
      <c r="F21" s="153">
        <f>'Dépenses Part 1'!F21</f>
        <v>0</v>
      </c>
      <c r="G21" s="135">
        <f>'Dépenses Part 1'!G21</f>
        <v>0</v>
      </c>
      <c r="H21" s="135">
        <f>'Dépenses Part 1'!H21</f>
        <v>0</v>
      </c>
      <c r="I21" s="136">
        <f t="shared" si="0"/>
        <v>0</v>
      </c>
      <c r="J21" s="189">
        <f>'Dépenses Part 1'!F21-'Instruction Part 1'!F21</f>
        <v>0</v>
      </c>
      <c r="K21" s="189">
        <f>'Dépenses Part 1'!I21-'Instruction Part 1'!I21</f>
        <v>0</v>
      </c>
    </row>
    <row r="22" spans="1:11" x14ac:dyDescent="0.25">
      <c r="A22" s="133">
        <f>'Dépenses Part 1'!A22</f>
        <v>0</v>
      </c>
      <c r="B22" s="152">
        <f>'Dépenses Part 1'!B22</f>
        <v>0</v>
      </c>
      <c r="C22" s="152">
        <f>'Dépenses Part 1'!C22</f>
        <v>0</v>
      </c>
      <c r="D22" s="152">
        <f>'Dépenses Part 1'!D22</f>
        <v>0</v>
      </c>
      <c r="E22" s="178"/>
      <c r="F22" s="153">
        <f>'Dépenses Part 1'!F22</f>
        <v>0</v>
      </c>
      <c r="G22" s="135">
        <f>'Dépenses Part 1'!G22</f>
        <v>0</v>
      </c>
      <c r="H22" s="135">
        <f>'Dépenses Part 1'!H22</f>
        <v>0</v>
      </c>
      <c r="I22" s="136">
        <f t="shared" si="0"/>
        <v>0</v>
      </c>
      <c r="J22" s="189">
        <f>'Dépenses Part 1'!F22-'Instruction Part 1'!F22</f>
        <v>0</v>
      </c>
      <c r="K22" s="189">
        <f>'Dépenses Part 1'!I22-'Instruction Part 1'!I22</f>
        <v>0</v>
      </c>
    </row>
    <row r="23" spans="1:11" x14ac:dyDescent="0.25">
      <c r="A23" s="133">
        <f>'Dépenses Part 1'!A23</f>
        <v>0</v>
      </c>
      <c r="B23" s="152">
        <f>'Dépenses Part 1'!B23</f>
        <v>0</v>
      </c>
      <c r="C23" s="152">
        <f>'Dépenses Part 1'!C23</f>
        <v>0</v>
      </c>
      <c r="D23" s="152">
        <f>'Dépenses Part 1'!D23</f>
        <v>0</v>
      </c>
      <c r="E23" s="178"/>
      <c r="F23" s="153">
        <f>'Dépenses Part 1'!F23</f>
        <v>0</v>
      </c>
      <c r="G23" s="135">
        <f>'Dépenses Part 1'!G23</f>
        <v>0</v>
      </c>
      <c r="H23" s="135">
        <f>'Dépenses Part 1'!H23</f>
        <v>0</v>
      </c>
      <c r="I23" s="136">
        <f t="shared" si="0"/>
        <v>0</v>
      </c>
      <c r="J23" s="189">
        <f>'Dépenses Part 1'!F23-'Instruction Part 1'!F23</f>
        <v>0</v>
      </c>
      <c r="K23" s="189">
        <f>'Dépenses Part 1'!I23-'Instruction Part 1'!I23</f>
        <v>0</v>
      </c>
    </row>
    <row r="24" spans="1:11" x14ac:dyDescent="0.25">
      <c r="A24" s="133">
        <f>'Dépenses Part 1'!A24</f>
        <v>0</v>
      </c>
      <c r="B24" s="152">
        <f>'Dépenses Part 1'!B24</f>
        <v>0</v>
      </c>
      <c r="C24" s="152">
        <f>'Dépenses Part 1'!C24</f>
        <v>0</v>
      </c>
      <c r="D24" s="152">
        <f>'Dépenses Part 1'!D24</f>
        <v>0</v>
      </c>
      <c r="E24" s="178"/>
      <c r="F24" s="153">
        <f>'Dépenses Part 1'!F24</f>
        <v>0</v>
      </c>
      <c r="G24" s="135">
        <f>'Dépenses Part 1'!G24</f>
        <v>0</v>
      </c>
      <c r="H24" s="135">
        <f>'Dépenses Part 1'!H24</f>
        <v>0</v>
      </c>
      <c r="I24" s="136">
        <f t="shared" si="0"/>
        <v>0</v>
      </c>
      <c r="J24" s="189">
        <f>'Dépenses Part 1'!F24-'Instruction Part 1'!F24</f>
        <v>0</v>
      </c>
      <c r="K24" s="189">
        <f>'Dépenses Part 1'!I24-'Instruction Part 1'!I24</f>
        <v>0</v>
      </c>
    </row>
    <row r="25" spans="1:11" x14ac:dyDescent="0.25">
      <c r="A25" s="133">
        <f>'Dépenses Part 1'!A25</f>
        <v>0</v>
      </c>
      <c r="B25" s="152">
        <f>'Dépenses Part 1'!B25</f>
        <v>0</v>
      </c>
      <c r="C25" s="152">
        <f>'Dépenses Part 1'!C25</f>
        <v>0</v>
      </c>
      <c r="D25" s="152">
        <f>'Dépenses Part 1'!D25</f>
        <v>0</v>
      </c>
      <c r="E25" s="178"/>
      <c r="F25" s="153">
        <f>'Dépenses Part 1'!F25</f>
        <v>0</v>
      </c>
      <c r="G25" s="135">
        <f>'Dépenses Part 1'!G25</f>
        <v>0</v>
      </c>
      <c r="H25" s="135">
        <f>'Dépenses Part 1'!H25</f>
        <v>0</v>
      </c>
      <c r="I25" s="136">
        <f t="shared" si="0"/>
        <v>0</v>
      </c>
      <c r="J25" s="189">
        <f>'Dépenses Part 1'!F25-'Instruction Part 1'!F25</f>
        <v>0</v>
      </c>
      <c r="K25" s="189">
        <f>'Dépenses Part 1'!I25-'Instruction Part 1'!I25</f>
        <v>0</v>
      </c>
    </row>
    <row r="26" spans="1:11" x14ac:dyDescent="0.25">
      <c r="A26" s="133">
        <f>'Dépenses Part 1'!A26</f>
        <v>0</v>
      </c>
      <c r="B26" s="152">
        <f>'Dépenses Part 1'!B26</f>
        <v>0</v>
      </c>
      <c r="C26" s="152">
        <f>'Dépenses Part 1'!C26</f>
        <v>0</v>
      </c>
      <c r="D26" s="152">
        <f>'Dépenses Part 1'!D26</f>
        <v>0</v>
      </c>
      <c r="E26" s="178"/>
      <c r="F26" s="153">
        <f>'Dépenses Part 1'!F26</f>
        <v>0</v>
      </c>
      <c r="G26" s="135">
        <f>'Dépenses Part 1'!G26</f>
        <v>0</v>
      </c>
      <c r="H26" s="135">
        <f>'Dépenses Part 1'!H26</f>
        <v>0</v>
      </c>
      <c r="I26" s="136">
        <f t="shared" si="0"/>
        <v>0</v>
      </c>
      <c r="J26" s="189">
        <f>'Dépenses Part 1'!F26-'Instruction Part 1'!F26</f>
        <v>0</v>
      </c>
      <c r="K26" s="189">
        <f>'Dépenses Part 1'!I26-'Instruction Part 1'!I26</f>
        <v>0</v>
      </c>
    </row>
    <row r="27" spans="1:11" x14ac:dyDescent="0.25">
      <c r="A27" s="133">
        <f>'Dépenses Part 1'!A27</f>
        <v>0</v>
      </c>
      <c r="B27" s="152">
        <f>'Dépenses Part 1'!B27</f>
        <v>0</v>
      </c>
      <c r="C27" s="152">
        <f>'Dépenses Part 1'!C27</f>
        <v>0</v>
      </c>
      <c r="D27" s="152">
        <f>'Dépenses Part 1'!D27</f>
        <v>0</v>
      </c>
      <c r="E27" s="178"/>
      <c r="F27" s="153">
        <f>'Dépenses Part 1'!F27</f>
        <v>0</v>
      </c>
      <c r="G27" s="135">
        <f>'Dépenses Part 1'!G27</f>
        <v>0</v>
      </c>
      <c r="H27" s="135">
        <f>'Dépenses Part 1'!H27</f>
        <v>0</v>
      </c>
      <c r="I27" s="136">
        <f t="shared" si="0"/>
        <v>0</v>
      </c>
      <c r="J27" s="189">
        <f>'Dépenses Part 1'!F27-'Instruction Part 1'!F27</f>
        <v>0</v>
      </c>
      <c r="K27" s="189">
        <f>'Dépenses Part 1'!I27-'Instruction Part 1'!I27</f>
        <v>0</v>
      </c>
    </row>
    <row r="28" spans="1:11" x14ac:dyDescent="0.25">
      <c r="A28" s="133">
        <f>'Dépenses Part 1'!A28</f>
        <v>0</v>
      </c>
      <c r="B28" s="152">
        <f>'Dépenses Part 1'!B28</f>
        <v>0</v>
      </c>
      <c r="C28" s="152">
        <f>'Dépenses Part 1'!C28</f>
        <v>0</v>
      </c>
      <c r="D28" s="152">
        <f>'Dépenses Part 1'!D28</f>
        <v>0</v>
      </c>
      <c r="E28" s="178"/>
      <c r="F28" s="153">
        <f>'Dépenses Part 1'!F28</f>
        <v>0</v>
      </c>
      <c r="G28" s="135">
        <f>'Dépenses Part 1'!G28</f>
        <v>0</v>
      </c>
      <c r="H28" s="135">
        <f>'Dépenses Part 1'!H28</f>
        <v>0</v>
      </c>
      <c r="I28" s="136">
        <f t="shared" si="0"/>
        <v>0</v>
      </c>
      <c r="J28" s="189">
        <f>'Dépenses Part 1'!F28-'Instruction Part 1'!F28</f>
        <v>0</v>
      </c>
      <c r="K28" s="189">
        <f>'Dépenses Part 1'!I28-'Instruction Part 1'!I28</f>
        <v>0</v>
      </c>
    </row>
    <row r="29" spans="1:11" x14ac:dyDescent="0.25">
      <c r="A29" s="133">
        <f>'Dépenses Part 1'!A29</f>
        <v>0</v>
      </c>
      <c r="B29" s="152">
        <f>'Dépenses Part 1'!B29</f>
        <v>0</v>
      </c>
      <c r="C29" s="152">
        <f>'Dépenses Part 1'!C29</f>
        <v>0</v>
      </c>
      <c r="D29" s="152">
        <f>'Dépenses Part 1'!D29</f>
        <v>0</v>
      </c>
      <c r="E29" s="178"/>
      <c r="F29" s="153">
        <f>'Dépenses Part 1'!F29</f>
        <v>0</v>
      </c>
      <c r="G29" s="135">
        <f>'Dépenses Part 1'!G29</f>
        <v>0</v>
      </c>
      <c r="H29" s="135">
        <f>'Dépenses Part 1'!H29</f>
        <v>0</v>
      </c>
      <c r="I29" s="136">
        <f t="shared" si="0"/>
        <v>0</v>
      </c>
      <c r="J29" s="189">
        <f>'Dépenses Part 1'!F29-'Instruction Part 1'!F29</f>
        <v>0</v>
      </c>
      <c r="K29" s="189">
        <f>'Dépenses Part 1'!I29-'Instruction Part 1'!I29</f>
        <v>0</v>
      </c>
    </row>
    <row r="30" spans="1:11" x14ac:dyDescent="0.25">
      <c r="A30" s="133">
        <f>'Dépenses Part 1'!A30</f>
        <v>0</v>
      </c>
      <c r="B30" s="152">
        <f>'Dépenses Part 1'!B30</f>
        <v>0</v>
      </c>
      <c r="C30" s="152">
        <f>'Dépenses Part 1'!C30</f>
        <v>0</v>
      </c>
      <c r="D30" s="152">
        <f>'Dépenses Part 1'!D30</f>
        <v>0</v>
      </c>
      <c r="E30" s="178"/>
      <c r="F30" s="153">
        <f>'Dépenses Part 1'!F30</f>
        <v>0</v>
      </c>
      <c r="G30" s="135">
        <f>'Dépenses Part 1'!G30</f>
        <v>0</v>
      </c>
      <c r="H30" s="135">
        <f>'Dépenses Part 1'!H30</f>
        <v>0</v>
      </c>
      <c r="I30" s="136">
        <f t="shared" si="0"/>
        <v>0</v>
      </c>
      <c r="J30" s="189">
        <f>'Dépenses Part 1'!F30-'Instruction Part 1'!F30</f>
        <v>0</v>
      </c>
      <c r="K30" s="189">
        <f>'Dépenses Part 1'!I30-'Instruction Part 1'!I30</f>
        <v>0</v>
      </c>
    </row>
    <row r="31" spans="1:11" x14ac:dyDescent="0.25">
      <c r="A31" s="133">
        <f>'Dépenses Part 1'!A31</f>
        <v>0</v>
      </c>
      <c r="B31" s="152">
        <f>'Dépenses Part 1'!B31</f>
        <v>0</v>
      </c>
      <c r="C31" s="152">
        <f>'Dépenses Part 1'!C31</f>
        <v>0</v>
      </c>
      <c r="D31" s="152">
        <f>'Dépenses Part 1'!D31</f>
        <v>0</v>
      </c>
      <c r="E31" s="178"/>
      <c r="F31" s="153">
        <f>'Dépenses Part 1'!F31</f>
        <v>0</v>
      </c>
      <c r="G31" s="135">
        <f>'Dépenses Part 1'!G31</f>
        <v>0</v>
      </c>
      <c r="H31" s="135">
        <f>'Dépenses Part 1'!H31</f>
        <v>0</v>
      </c>
      <c r="I31" s="136">
        <f t="shared" si="0"/>
        <v>0</v>
      </c>
      <c r="J31" s="189">
        <f>'Dépenses Part 1'!F31-'Instruction Part 1'!F31</f>
        <v>0</v>
      </c>
      <c r="K31" s="189">
        <f>'Dépenses Part 1'!I31-'Instruction Part 1'!I31</f>
        <v>0</v>
      </c>
    </row>
    <row r="32" spans="1:11" x14ac:dyDescent="0.25">
      <c r="A32" s="133">
        <f>'Dépenses Part 1'!A32</f>
        <v>0</v>
      </c>
      <c r="B32" s="152">
        <f>'Dépenses Part 1'!B32</f>
        <v>0</v>
      </c>
      <c r="C32" s="152">
        <f>'Dépenses Part 1'!C32</f>
        <v>0</v>
      </c>
      <c r="D32" s="152">
        <f>'Dépenses Part 1'!D32</f>
        <v>0</v>
      </c>
      <c r="E32" s="178"/>
      <c r="F32" s="153">
        <f>'Dépenses Part 1'!F32</f>
        <v>0</v>
      </c>
      <c r="G32" s="135">
        <f>'Dépenses Part 1'!G32</f>
        <v>0</v>
      </c>
      <c r="H32" s="135">
        <f>'Dépenses Part 1'!H32</f>
        <v>0</v>
      </c>
      <c r="I32" s="136">
        <f t="shared" si="0"/>
        <v>0</v>
      </c>
      <c r="J32" s="189">
        <f>'Dépenses Part 1'!F32-'Instruction Part 1'!F32</f>
        <v>0</v>
      </c>
      <c r="K32" s="189">
        <f>'Dépenses Part 1'!I32-'Instruction Part 1'!I32</f>
        <v>0</v>
      </c>
    </row>
    <row r="33" spans="1:11" x14ac:dyDescent="0.25">
      <c r="A33" s="133">
        <f>'Dépenses Part 1'!A33</f>
        <v>0</v>
      </c>
      <c r="B33" s="152">
        <f>'Dépenses Part 1'!B33</f>
        <v>0</v>
      </c>
      <c r="C33" s="152">
        <f>'Dépenses Part 1'!C33</f>
        <v>0</v>
      </c>
      <c r="D33" s="152">
        <f>'Dépenses Part 1'!D33</f>
        <v>0</v>
      </c>
      <c r="E33" s="178"/>
      <c r="F33" s="153">
        <f>'Dépenses Part 1'!F33</f>
        <v>0</v>
      </c>
      <c r="G33" s="135">
        <f>'Dépenses Part 1'!G33</f>
        <v>0</v>
      </c>
      <c r="H33" s="135">
        <f>'Dépenses Part 1'!H33</f>
        <v>0</v>
      </c>
      <c r="I33" s="136">
        <f t="shared" si="0"/>
        <v>0</v>
      </c>
      <c r="J33" s="189">
        <f>'Dépenses Part 1'!F33-'Instruction Part 1'!F33</f>
        <v>0</v>
      </c>
      <c r="K33" s="189">
        <f>'Dépenses Part 1'!I33-'Instruction Part 1'!I33</f>
        <v>0</v>
      </c>
    </row>
    <row r="34" spans="1:11" x14ac:dyDescent="0.25">
      <c r="A34" s="133">
        <f>'Dépenses Part 1'!A34</f>
        <v>0</v>
      </c>
      <c r="B34" s="152">
        <f>'Dépenses Part 1'!B34</f>
        <v>0</v>
      </c>
      <c r="C34" s="152">
        <f>'Dépenses Part 1'!C34</f>
        <v>0</v>
      </c>
      <c r="D34" s="152">
        <f>'Dépenses Part 1'!D34</f>
        <v>0</v>
      </c>
      <c r="E34" s="178"/>
      <c r="F34" s="153">
        <f>'Dépenses Part 1'!F34</f>
        <v>0</v>
      </c>
      <c r="G34" s="135">
        <f>'Dépenses Part 1'!G34</f>
        <v>0</v>
      </c>
      <c r="H34" s="135">
        <f>'Dépenses Part 1'!H34</f>
        <v>0</v>
      </c>
      <c r="I34" s="136">
        <f t="shared" si="0"/>
        <v>0</v>
      </c>
      <c r="J34" s="189">
        <f>'Dépenses Part 1'!F34-'Instruction Part 1'!F34</f>
        <v>0</v>
      </c>
      <c r="K34" s="189">
        <f>'Dépenses Part 1'!I34-'Instruction Part 1'!I34</f>
        <v>0</v>
      </c>
    </row>
    <row r="35" spans="1:11" x14ac:dyDescent="0.25">
      <c r="A35" s="133">
        <f>'Dépenses Part 1'!A35</f>
        <v>0</v>
      </c>
      <c r="B35" s="152">
        <f>'Dépenses Part 1'!B35</f>
        <v>0</v>
      </c>
      <c r="C35" s="152">
        <f>'Dépenses Part 1'!C35</f>
        <v>0</v>
      </c>
      <c r="D35" s="152">
        <f>'Dépenses Part 1'!D35</f>
        <v>0</v>
      </c>
      <c r="E35" s="178"/>
      <c r="F35" s="153">
        <f>'Dépenses Part 1'!F35</f>
        <v>0</v>
      </c>
      <c r="G35" s="135">
        <f>'Dépenses Part 1'!G35</f>
        <v>0</v>
      </c>
      <c r="H35" s="135">
        <f>'Dépenses Part 1'!H35</f>
        <v>0</v>
      </c>
      <c r="I35" s="136">
        <f t="shared" si="0"/>
        <v>0</v>
      </c>
      <c r="J35" s="189">
        <f>'Dépenses Part 1'!F35-'Instruction Part 1'!F35</f>
        <v>0</v>
      </c>
      <c r="K35" s="189">
        <f>'Dépenses Part 1'!I35-'Instruction Part 1'!I35</f>
        <v>0</v>
      </c>
    </row>
    <row r="36" spans="1:11" x14ac:dyDescent="0.25">
      <c r="A36" s="133">
        <f>'Dépenses Part 1'!A36</f>
        <v>0</v>
      </c>
      <c r="B36" s="152">
        <f>'Dépenses Part 1'!B36</f>
        <v>0</v>
      </c>
      <c r="C36" s="152">
        <f>'Dépenses Part 1'!C36</f>
        <v>0</v>
      </c>
      <c r="D36" s="152">
        <f>'Dépenses Part 1'!D36</f>
        <v>0</v>
      </c>
      <c r="E36" s="178"/>
      <c r="F36" s="153">
        <f>'Dépenses Part 1'!F36</f>
        <v>0</v>
      </c>
      <c r="G36" s="135">
        <f>'Dépenses Part 1'!G36</f>
        <v>0</v>
      </c>
      <c r="H36" s="135">
        <f>'Dépenses Part 1'!H36</f>
        <v>0</v>
      </c>
      <c r="I36" s="136">
        <f t="shared" si="0"/>
        <v>0</v>
      </c>
      <c r="J36" s="189">
        <f>'Dépenses Part 1'!F36-'Instruction Part 1'!F36</f>
        <v>0</v>
      </c>
      <c r="K36" s="189">
        <f>'Dépenses Part 1'!I36-'Instruction Part 1'!I36</f>
        <v>0</v>
      </c>
    </row>
    <row r="37" spans="1:11" x14ac:dyDescent="0.25">
      <c r="A37" s="133">
        <f>'Dépenses Part 1'!A37</f>
        <v>0</v>
      </c>
      <c r="B37" s="152">
        <f>'Dépenses Part 1'!B37</f>
        <v>0</v>
      </c>
      <c r="C37" s="152">
        <f>'Dépenses Part 1'!C37</f>
        <v>0</v>
      </c>
      <c r="D37" s="152">
        <f>'Dépenses Part 1'!D37</f>
        <v>0</v>
      </c>
      <c r="E37" s="178"/>
      <c r="F37" s="153">
        <f>'Dépenses Part 1'!F37</f>
        <v>0</v>
      </c>
      <c r="G37" s="135">
        <f>'Dépenses Part 1'!G37</f>
        <v>0</v>
      </c>
      <c r="H37" s="135">
        <f>'Dépenses Part 1'!H37</f>
        <v>0</v>
      </c>
      <c r="I37" s="136">
        <f t="shared" si="0"/>
        <v>0</v>
      </c>
      <c r="J37" s="189">
        <f>'Dépenses Part 1'!F37-'Instruction Part 1'!F37</f>
        <v>0</v>
      </c>
      <c r="K37" s="189">
        <f>'Dépenses Part 1'!I37-'Instruction Part 1'!I37</f>
        <v>0</v>
      </c>
    </row>
    <row r="38" spans="1:11" x14ac:dyDescent="0.25">
      <c r="A38" s="133">
        <f>'Dépenses Part 1'!A38</f>
        <v>0</v>
      </c>
      <c r="B38" s="152">
        <f>'Dépenses Part 1'!B38</f>
        <v>0</v>
      </c>
      <c r="C38" s="152">
        <f>'Dépenses Part 1'!C38</f>
        <v>0</v>
      </c>
      <c r="D38" s="152">
        <f>'Dépenses Part 1'!D38</f>
        <v>0</v>
      </c>
      <c r="E38" s="178"/>
      <c r="F38" s="153">
        <f>'Dépenses Part 1'!F38</f>
        <v>0</v>
      </c>
      <c r="G38" s="135">
        <f>'Dépenses Part 1'!G38</f>
        <v>0</v>
      </c>
      <c r="H38" s="135">
        <f>'Dépenses Part 1'!H38</f>
        <v>0</v>
      </c>
      <c r="I38" s="136">
        <f t="shared" si="0"/>
        <v>0</v>
      </c>
      <c r="J38" s="189">
        <f>'Dépenses Part 1'!F38-'Instruction Part 1'!F38</f>
        <v>0</v>
      </c>
      <c r="K38" s="189">
        <f>'Dépenses Part 1'!I38-'Instruction Part 1'!I38</f>
        <v>0</v>
      </c>
    </row>
    <row r="39" spans="1:11" x14ac:dyDescent="0.25">
      <c r="A39" s="133">
        <f>'Dépenses Part 1'!A39</f>
        <v>0</v>
      </c>
      <c r="B39" s="152">
        <f>'Dépenses Part 1'!B39</f>
        <v>0</v>
      </c>
      <c r="C39" s="152">
        <f>'Dépenses Part 1'!C39</f>
        <v>0</v>
      </c>
      <c r="D39" s="152">
        <f>'Dépenses Part 1'!D39</f>
        <v>0</v>
      </c>
      <c r="E39" s="178"/>
      <c r="F39" s="153">
        <f>'Dépenses Part 1'!F39</f>
        <v>0</v>
      </c>
      <c r="G39" s="135">
        <f>'Dépenses Part 1'!G39</f>
        <v>0</v>
      </c>
      <c r="H39" s="135">
        <f>'Dépenses Part 1'!H39</f>
        <v>0</v>
      </c>
      <c r="I39" s="136">
        <f t="shared" si="0"/>
        <v>0</v>
      </c>
      <c r="J39" s="189">
        <f>'Dépenses Part 1'!F39-'Instruction Part 1'!F39</f>
        <v>0</v>
      </c>
      <c r="K39" s="189">
        <f>'Dépenses Part 1'!I39-'Instruction Part 1'!I39</f>
        <v>0</v>
      </c>
    </row>
    <row r="40" spans="1:11" x14ac:dyDescent="0.25">
      <c r="A40" s="133">
        <f>'Dépenses Part 1'!A40</f>
        <v>0</v>
      </c>
      <c r="B40" s="152">
        <f>'Dépenses Part 1'!B40</f>
        <v>0</v>
      </c>
      <c r="C40" s="152">
        <f>'Dépenses Part 1'!C40</f>
        <v>0</v>
      </c>
      <c r="D40" s="152">
        <f>'Dépenses Part 1'!D40</f>
        <v>0</v>
      </c>
      <c r="E40" s="178"/>
      <c r="F40" s="153">
        <f>'Dépenses Part 1'!F40</f>
        <v>0</v>
      </c>
      <c r="G40" s="135">
        <f>'Dépenses Part 1'!G40</f>
        <v>0</v>
      </c>
      <c r="H40" s="135">
        <f>'Dépenses Part 1'!H40</f>
        <v>0</v>
      </c>
      <c r="I40" s="136">
        <f t="shared" si="0"/>
        <v>0</v>
      </c>
      <c r="J40" s="189">
        <f>'Dépenses Part 1'!F40-'Instruction Part 1'!F40</f>
        <v>0</v>
      </c>
      <c r="K40" s="189">
        <f>'Dépenses Part 1'!I40-'Instruction Part 1'!I40</f>
        <v>0</v>
      </c>
    </row>
    <row r="41" spans="1:11" x14ac:dyDescent="0.25">
      <c r="A41" s="133">
        <f>'Dépenses Part 1'!A41</f>
        <v>0</v>
      </c>
      <c r="B41" s="152">
        <f>'Dépenses Part 1'!B41</f>
        <v>0</v>
      </c>
      <c r="C41" s="152">
        <f>'Dépenses Part 1'!C41</f>
        <v>0</v>
      </c>
      <c r="D41" s="152">
        <f>'Dépenses Part 1'!D41</f>
        <v>0</v>
      </c>
      <c r="E41" s="178"/>
      <c r="F41" s="153">
        <f>'Dépenses Part 1'!F41</f>
        <v>0</v>
      </c>
      <c r="G41" s="135">
        <f>'Dépenses Part 1'!G41</f>
        <v>0</v>
      </c>
      <c r="H41" s="135">
        <f>'Dépenses Part 1'!H41</f>
        <v>0</v>
      </c>
      <c r="I41" s="136">
        <f t="shared" si="0"/>
        <v>0</v>
      </c>
      <c r="J41" s="189">
        <f>'Dépenses Part 1'!F41-'Instruction Part 1'!F41</f>
        <v>0</v>
      </c>
      <c r="K41" s="189">
        <f>'Dépenses Part 1'!I41-'Instruction Part 1'!I41</f>
        <v>0</v>
      </c>
    </row>
    <row r="42" spans="1:11" x14ac:dyDescent="0.25">
      <c r="A42" s="133">
        <f>'Dépenses Part 1'!A42</f>
        <v>0</v>
      </c>
      <c r="B42" s="152">
        <f>'Dépenses Part 1'!B42</f>
        <v>0</v>
      </c>
      <c r="C42" s="152">
        <f>'Dépenses Part 1'!C42</f>
        <v>0</v>
      </c>
      <c r="D42" s="152">
        <f>'Dépenses Part 1'!D42</f>
        <v>0</v>
      </c>
      <c r="E42" s="178"/>
      <c r="F42" s="153">
        <f>'Dépenses Part 1'!F42</f>
        <v>0</v>
      </c>
      <c r="G42" s="135">
        <f>'Dépenses Part 1'!G42</f>
        <v>0</v>
      </c>
      <c r="H42" s="135">
        <f>'Dépenses Part 1'!H42</f>
        <v>0</v>
      </c>
      <c r="I42" s="136">
        <f t="shared" si="0"/>
        <v>0</v>
      </c>
      <c r="J42" s="189">
        <f>'Dépenses Part 1'!F42-'Instruction Part 1'!F42</f>
        <v>0</v>
      </c>
      <c r="K42" s="189">
        <f>'Dépenses Part 1'!I42-'Instruction Part 1'!I42</f>
        <v>0</v>
      </c>
    </row>
    <row r="43" spans="1:11" x14ac:dyDescent="0.25">
      <c r="A43" s="133">
        <f>'Dépenses Part 1'!A43</f>
        <v>0</v>
      </c>
      <c r="B43" s="152">
        <f>'Dépenses Part 1'!B43</f>
        <v>0</v>
      </c>
      <c r="C43" s="152">
        <f>'Dépenses Part 1'!C43</f>
        <v>0</v>
      </c>
      <c r="D43" s="152">
        <f>'Dépenses Part 1'!D43</f>
        <v>0</v>
      </c>
      <c r="E43" s="178"/>
      <c r="F43" s="153">
        <f>'Dépenses Part 1'!F43</f>
        <v>0</v>
      </c>
      <c r="G43" s="135">
        <f>'Dépenses Part 1'!G43</f>
        <v>0</v>
      </c>
      <c r="H43" s="135">
        <f>'Dépenses Part 1'!H43</f>
        <v>0</v>
      </c>
      <c r="I43" s="136">
        <f t="shared" si="0"/>
        <v>0</v>
      </c>
      <c r="J43" s="189">
        <f>'Dépenses Part 1'!F43-'Instruction Part 1'!F43</f>
        <v>0</v>
      </c>
      <c r="K43" s="189">
        <f>'Dépenses Part 1'!I43-'Instruction Part 1'!I43</f>
        <v>0</v>
      </c>
    </row>
    <row r="44" spans="1:11" x14ac:dyDescent="0.25">
      <c r="A44" s="133">
        <f>'Dépenses Part 1'!A44</f>
        <v>0</v>
      </c>
      <c r="B44" s="152">
        <f>'Dépenses Part 1'!B44</f>
        <v>0</v>
      </c>
      <c r="C44" s="152">
        <f>'Dépenses Part 1'!C44</f>
        <v>0</v>
      </c>
      <c r="D44" s="152">
        <f>'Dépenses Part 1'!D44</f>
        <v>0</v>
      </c>
      <c r="E44" s="178"/>
      <c r="F44" s="153">
        <f>'Dépenses Part 1'!F44</f>
        <v>0</v>
      </c>
      <c r="G44" s="135">
        <f>'Dépenses Part 1'!G44</f>
        <v>0</v>
      </c>
      <c r="H44" s="135">
        <f>'Dépenses Part 1'!H44</f>
        <v>0</v>
      </c>
      <c r="I44" s="136">
        <f t="shared" si="0"/>
        <v>0</v>
      </c>
      <c r="J44" s="189">
        <f>'Dépenses Part 1'!F44-'Instruction Part 1'!F44</f>
        <v>0</v>
      </c>
      <c r="K44" s="189">
        <f>'Dépenses Part 1'!I44-'Instruction Part 1'!I44</f>
        <v>0</v>
      </c>
    </row>
    <row r="45" spans="1:11" x14ac:dyDescent="0.25">
      <c r="A45" s="133">
        <f>'Dépenses Part 1'!A45</f>
        <v>0</v>
      </c>
      <c r="B45" s="152">
        <f>'Dépenses Part 1'!B45</f>
        <v>0</v>
      </c>
      <c r="C45" s="152">
        <f>'Dépenses Part 1'!C45</f>
        <v>0</v>
      </c>
      <c r="D45" s="152">
        <f>'Dépenses Part 1'!D45</f>
        <v>0</v>
      </c>
      <c r="E45" s="178"/>
      <c r="F45" s="153">
        <f>'Dépenses Part 1'!F45</f>
        <v>0</v>
      </c>
      <c r="G45" s="135">
        <f>'Dépenses Part 1'!G45</f>
        <v>0</v>
      </c>
      <c r="H45" s="135">
        <f>'Dépenses Part 1'!H45</f>
        <v>0</v>
      </c>
      <c r="I45" s="136">
        <f t="shared" si="0"/>
        <v>0</v>
      </c>
      <c r="J45" s="189">
        <f>'Dépenses Part 1'!F45-'Instruction Part 1'!F45</f>
        <v>0</v>
      </c>
      <c r="K45" s="189">
        <f>'Dépenses Part 1'!I45-'Instruction Part 1'!I45</f>
        <v>0</v>
      </c>
    </row>
    <row r="46" spans="1:11" x14ac:dyDescent="0.25">
      <c r="A46" s="133">
        <f>'Dépenses Part 1'!A46</f>
        <v>0</v>
      </c>
      <c r="B46" s="152">
        <f>'Dépenses Part 1'!B46</f>
        <v>0</v>
      </c>
      <c r="C46" s="152">
        <f>'Dépenses Part 1'!C46</f>
        <v>0</v>
      </c>
      <c r="D46" s="152">
        <f>'Dépenses Part 1'!D46</f>
        <v>0</v>
      </c>
      <c r="E46" s="178"/>
      <c r="F46" s="153">
        <f>'Dépenses Part 1'!F46</f>
        <v>0</v>
      </c>
      <c r="G46" s="135">
        <f>'Dépenses Part 1'!G46</f>
        <v>0</v>
      </c>
      <c r="H46" s="135">
        <f>'Dépenses Part 1'!H46</f>
        <v>0</v>
      </c>
      <c r="I46" s="136">
        <f t="shared" si="0"/>
        <v>0</v>
      </c>
      <c r="J46" s="189">
        <f>'Dépenses Part 1'!F46-'Instruction Part 1'!F46</f>
        <v>0</v>
      </c>
      <c r="K46" s="189">
        <f>'Dépenses Part 1'!I46-'Instruction Part 1'!I46</f>
        <v>0</v>
      </c>
    </row>
    <row r="47" spans="1:11" x14ac:dyDescent="0.25">
      <c r="A47" s="133">
        <f>'Dépenses Part 1'!A47</f>
        <v>0</v>
      </c>
      <c r="B47" s="152">
        <f>'Dépenses Part 1'!B47</f>
        <v>0</v>
      </c>
      <c r="C47" s="152">
        <f>'Dépenses Part 1'!C47</f>
        <v>0</v>
      </c>
      <c r="D47" s="152">
        <f>'Dépenses Part 1'!D47</f>
        <v>0</v>
      </c>
      <c r="E47" s="178"/>
      <c r="F47" s="153">
        <f>'Dépenses Part 1'!F47</f>
        <v>0</v>
      </c>
      <c r="G47" s="135">
        <f>'Dépenses Part 1'!G47</f>
        <v>0</v>
      </c>
      <c r="H47" s="135">
        <f>'Dépenses Part 1'!H47</f>
        <v>0</v>
      </c>
      <c r="I47" s="136">
        <f t="shared" si="0"/>
        <v>0</v>
      </c>
      <c r="J47" s="189">
        <f>'Dépenses Part 1'!F47-'Instruction Part 1'!F47</f>
        <v>0</v>
      </c>
      <c r="K47" s="189">
        <f>'Dépenses Part 1'!I47-'Instruction Part 1'!I47</f>
        <v>0</v>
      </c>
    </row>
    <row r="48" spans="1:11" x14ac:dyDescent="0.25">
      <c r="A48" s="133">
        <f>'Dépenses Part 1'!A48</f>
        <v>0</v>
      </c>
      <c r="B48" s="152">
        <f>'Dépenses Part 1'!B48</f>
        <v>0</v>
      </c>
      <c r="C48" s="152">
        <f>'Dépenses Part 1'!C48</f>
        <v>0</v>
      </c>
      <c r="D48" s="152">
        <f>'Dépenses Part 1'!D48</f>
        <v>0</v>
      </c>
      <c r="E48" s="178"/>
      <c r="F48" s="153">
        <f>'Dépenses Part 1'!F48</f>
        <v>0</v>
      </c>
      <c r="G48" s="135">
        <f>'Dépenses Part 1'!G48</f>
        <v>0</v>
      </c>
      <c r="H48" s="135">
        <f>'Dépenses Part 1'!H48</f>
        <v>0</v>
      </c>
      <c r="I48" s="136">
        <f t="shared" si="0"/>
        <v>0</v>
      </c>
      <c r="J48" s="189">
        <f>'Dépenses Part 1'!F48-'Instruction Part 1'!F48</f>
        <v>0</v>
      </c>
      <c r="K48" s="189">
        <f>'Dépenses Part 1'!I48-'Instruction Part 1'!I48</f>
        <v>0</v>
      </c>
    </row>
    <row r="49" spans="1:11" x14ac:dyDescent="0.25">
      <c r="A49" s="133">
        <f>'Dépenses Part 1'!A49</f>
        <v>0</v>
      </c>
      <c r="B49" s="152">
        <f>'Dépenses Part 1'!B49</f>
        <v>0</v>
      </c>
      <c r="C49" s="152">
        <f>'Dépenses Part 1'!C49</f>
        <v>0</v>
      </c>
      <c r="D49" s="152">
        <f>'Dépenses Part 1'!D49</f>
        <v>0</v>
      </c>
      <c r="E49" s="178"/>
      <c r="F49" s="153">
        <f>'Dépenses Part 1'!F49</f>
        <v>0</v>
      </c>
      <c r="G49" s="135">
        <f>'Dépenses Part 1'!G49</f>
        <v>0</v>
      </c>
      <c r="H49" s="135">
        <f>'Dépenses Part 1'!H49</f>
        <v>0</v>
      </c>
      <c r="I49" s="136">
        <f t="shared" si="0"/>
        <v>0</v>
      </c>
      <c r="J49" s="189">
        <f>'Dépenses Part 1'!F49-'Instruction Part 1'!F49</f>
        <v>0</v>
      </c>
      <c r="K49" s="189">
        <f>'Dépenses Part 1'!I49-'Instruction Part 1'!I49</f>
        <v>0</v>
      </c>
    </row>
    <row r="50" spans="1:11" x14ac:dyDescent="0.25">
      <c r="A50" s="133">
        <f>'Dépenses Part 1'!A50</f>
        <v>0</v>
      </c>
      <c r="B50" s="152">
        <f>'Dépenses Part 1'!B50</f>
        <v>0</v>
      </c>
      <c r="C50" s="152">
        <f>'Dépenses Part 1'!C50</f>
        <v>0</v>
      </c>
      <c r="D50" s="152">
        <f>'Dépenses Part 1'!D50</f>
        <v>0</v>
      </c>
      <c r="E50" s="178"/>
      <c r="F50" s="153">
        <f>'Dépenses Part 1'!F50</f>
        <v>0</v>
      </c>
      <c r="G50" s="135">
        <f>'Dépenses Part 1'!G50</f>
        <v>0</v>
      </c>
      <c r="H50" s="135">
        <f>'Dépenses Part 1'!H50</f>
        <v>0</v>
      </c>
      <c r="I50" s="136">
        <f t="shared" si="0"/>
        <v>0</v>
      </c>
      <c r="J50" s="189">
        <f>'Dépenses Part 1'!F50-'Instruction Part 1'!F50</f>
        <v>0</v>
      </c>
      <c r="K50" s="189">
        <f>'Dépenses Part 1'!I50-'Instruction Part 1'!I50</f>
        <v>0</v>
      </c>
    </row>
    <row r="51" spans="1:11" x14ac:dyDescent="0.25">
      <c r="A51" s="133">
        <f>'Dépenses Part 1'!A51</f>
        <v>0</v>
      </c>
      <c r="B51" s="152">
        <f>'Dépenses Part 1'!B51</f>
        <v>0</v>
      </c>
      <c r="C51" s="152">
        <f>'Dépenses Part 1'!C51</f>
        <v>0</v>
      </c>
      <c r="D51" s="152">
        <f>'Dépenses Part 1'!D51</f>
        <v>0</v>
      </c>
      <c r="E51" s="178"/>
      <c r="F51" s="153">
        <f>'Dépenses Part 1'!F51</f>
        <v>0</v>
      </c>
      <c r="G51" s="135">
        <f>'Dépenses Part 1'!G51</f>
        <v>0</v>
      </c>
      <c r="H51" s="135">
        <f>'Dépenses Part 1'!H51</f>
        <v>0</v>
      </c>
      <c r="I51" s="136">
        <f t="shared" si="0"/>
        <v>0</v>
      </c>
      <c r="J51" s="189">
        <f>'Dépenses Part 1'!F51-'Instruction Part 1'!F51</f>
        <v>0</v>
      </c>
      <c r="K51" s="189">
        <f>'Dépenses Part 1'!I51-'Instruction Part 1'!I51</f>
        <v>0</v>
      </c>
    </row>
    <row r="52" spans="1:11" x14ac:dyDescent="0.25">
      <c r="A52" s="133">
        <f>'Dépenses Part 1'!A52</f>
        <v>0</v>
      </c>
      <c r="B52" s="152">
        <f>'Dépenses Part 1'!B52</f>
        <v>0</v>
      </c>
      <c r="C52" s="152">
        <f>'Dépenses Part 1'!C52</f>
        <v>0</v>
      </c>
      <c r="D52" s="152">
        <f>'Dépenses Part 1'!D52</f>
        <v>0</v>
      </c>
      <c r="E52" s="178"/>
      <c r="F52" s="153">
        <f>'Dépenses Part 1'!F52</f>
        <v>0</v>
      </c>
      <c r="G52" s="135">
        <f>'Dépenses Part 1'!G52</f>
        <v>0</v>
      </c>
      <c r="H52" s="135">
        <f>'Dépenses Part 1'!H52</f>
        <v>0</v>
      </c>
      <c r="I52" s="136">
        <f t="shared" si="0"/>
        <v>0</v>
      </c>
      <c r="J52" s="189">
        <f>'Dépenses Part 1'!F52-'Instruction Part 1'!F52</f>
        <v>0</v>
      </c>
      <c r="K52" s="189">
        <f>'Dépenses Part 1'!I52-'Instruction Part 1'!I52</f>
        <v>0</v>
      </c>
    </row>
    <row r="53" spans="1:11" x14ac:dyDescent="0.25">
      <c r="A53" s="133">
        <f>'Dépenses Part 1'!A53</f>
        <v>0</v>
      </c>
      <c r="B53" s="152">
        <f>'Dépenses Part 1'!B53</f>
        <v>0</v>
      </c>
      <c r="C53" s="152">
        <f>'Dépenses Part 1'!C53</f>
        <v>0</v>
      </c>
      <c r="D53" s="152">
        <f>'Dépenses Part 1'!D53</f>
        <v>0</v>
      </c>
      <c r="E53" s="178"/>
      <c r="F53" s="153">
        <f>'Dépenses Part 1'!F53</f>
        <v>0</v>
      </c>
      <c r="G53" s="135">
        <f>'Dépenses Part 1'!G53</f>
        <v>0</v>
      </c>
      <c r="H53" s="135">
        <f>'Dépenses Part 1'!H53</f>
        <v>0</v>
      </c>
      <c r="I53" s="136">
        <f t="shared" si="0"/>
        <v>0</v>
      </c>
      <c r="J53" s="189">
        <f>'Dépenses Part 1'!F53-'Instruction Part 1'!F53</f>
        <v>0</v>
      </c>
      <c r="K53" s="189">
        <f>'Dépenses Part 1'!I53-'Instruction Part 1'!I53</f>
        <v>0</v>
      </c>
    </row>
    <row r="54" spans="1:11" x14ac:dyDescent="0.25">
      <c r="A54" s="133">
        <f>'Dépenses Part 1'!A54</f>
        <v>0</v>
      </c>
      <c r="B54" s="152">
        <f>'Dépenses Part 1'!B54</f>
        <v>0</v>
      </c>
      <c r="C54" s="152">
        <f>'Dépenses Part 1'!C54</f>
        <v>0</v>
      </c>
      <c r="D54" s="152">
        <f>'Dépenses Part 1'!D54</f>
        <v>0</v>
      </c>
      <c r="E54" s="178"/>
      <c r="F54" s="153">
        <f>'Dépenses Part 1'!F54</f>
        <v>0</v>
      </c>
      <c r="G54" s="135">
        <f>'Dépenses Part 1'!G54</f>
        <v>0</v>
      </c>
      <c r="H54" s="135">
        <f>'Dépenses Part 1'!H54</f>
        <v>0</v>
      </c>
      <c r="I54" s="136">
        <f t="shared" si="0"/>
        <v>0</v>
      </c>
      <c r="J54" s="189">
        <f>'Dépenses Part 1'!F54-'Instruction Part 1'!F54</f>
        <v>0</v>
      </c>
      <c r="K54" s="189">
        <f>'Dépenses Part 1'!I54-'Instruction Part 1'!I54</f>
        <v>0</v>
      </c>
    </row>
    <row r="55" spans="1:11" x14ac:dyDescent="0.25">
      <c r="A55" s="133">
        <f>'Dépenses Part 1'!A55</f>
        <v>0</v>
      </c>
      <c r="B55" s="152">
        <f>'Dépenses Part 1'!B55</f>
        <v>0</v>
      </c>
      <c r="C55" s="152">
        <f>'Dépenses Part 1'!C55</f>
        <v>0</v>
      </c>
      <c r="D55" s="152">
        <f>'Dépenses Part 1'!D55</f>
        <v>0</v>
      </c>
      <c r="E55" s="178"/>
      <c r="F55" s="153">
        <f>'Dépenses Part 1'!F55</f>
        <v>0</v>
      </c>
      <c r="G55" s="135">
        <f>'Dépenses Part 1'!G55</f>
        <v>0</v>
      </c>
      <c r="H55" s="135">
        <f>'Dépenses Part 1'!H55</f>
        <v>0</v>
      </c>
      <c r="I55" s="136">
        <f t="shared" si="0"/>
        <v>0</v>
      </c>
      <c r="J55" s="189">
        <f>'Dépenses Part 1'!F55-'Instruction Part 1'!F55</f>
        <v>0</v>
      </c>
      <c r="K55" s="189">
        <f>'Dépenses Part 1'!I55-'Instruction Part 1'!I55</f>
        <v>0</v>
      </c>
    </row>
    <row r="56" spans="1:11" x14ac:dyDescent="0.25">
      <c r="A56" s="133">
        <f>'Dépenses Part 1'!A56</f>
        <v>0</v>
      </c>
      <c r="B56" s="152">
        <f>'Dépenses Part 1'!B56</f>
        <v>0</v>
      </c>
      <c r="C56" s="152">
        <f>'Dépenses Part 1'!C56</f>
        <v>0</v>
      </c>
      <c r="D56" s="152">
        <f>'Dépenses Part 1'!D56</f>
        <v>0</v>
      </c>
      <c r="E56" s="178"/>
      <c r="F56" s="153">
        <f>'Dépenses Part 1'!F56</f>
        <v>0</v>
      </c>
      <c r="G56" s="135">
        <f>'Dépenses Part 1'!G56</f>
        <v>0</v>
      </c>
      <c r="H56" s="135">
        <f>'Dépenses Part 1'!H56</f>
        <v>0</v>
      </c>
      <c r="I56" s="136">
        <f t="shared" si="0"/>
        <v>0</v>
      </c>
      <c r="J56" s="189">
        <f>'Dépenses Part 1'!F56-'Instruction Part 1'!F56</f>
        <v>0</v>
      </c>
      <c r="K56" s="189">
        <f>'Dépenses Part 1'!I56-'Instruction Part 1'!I56</f>
        <v>0</v>
      </c>
    </row>
    <row r="57" spans="1:11" x14ac:dyDescent="0.25">
      <c r="A57" s="137"/>
      <c r="B57" s="137"/>
      <c r="C57" s="137"/>
      <c r="D57" s="138"/>
      <c r="E57" s="138"/>
      <c r="F57" s="139">
        <f>SUM(F17:F56)</f>
        <v>0</v>
      </c>
      <c r="G57" s="140">
        <f>SUM(G17:G56)</f>
        <v>0</v>
      </c>
      <c r="H57" s="141">
        <f>SUM(H17:H56)</f>
        <v>0</v>
      </c>
      <c r="I57" s="141">
        <f t="shared" si="0"/>
        <v>0</v>
      </c>
      <c r="J57" s="190">
        <f>SUM(J17:J56)</f>
        <v>0</v>
      </c>
      <c r="K57" s="190">
        <f>SUM(K17:K56)</f>
        <v>0</v>
      </c>
    </row>
    <row r="58" spans="1:11" ht="18" x14ac:dyDescent="0.25">
      <c r="A58" s="121" t="s">
        <v>86</v>
      </c>
      <c r="B58" s="142"/>
      <c r="C58" s="143"/>
      <c r="D58" s="144"/>
      <c r="E58" s="144"/>
      <c r="F58" s="144"/>
      <c r="G58" s="144"/>
      <c r="H58" s="120"/>
      <c r="I58" s="145"/>
      <c r="J58" s="190">
        <f>'Dépenses Part 1'!F57-'Instruction Part 1'!F57</f>
        <v>0</v>
      </c>
      <c r="K58" s="190">
        <f>'Dépenses Part 1'!I57-'Instruction Part 1'!I57</f>
        <v>0</v>
      </c>
    </row>
    <row r="59" spans="1:11" x14ac:dyDescent="0.25">
      <c r="A59" s="146"/>
      <c r="B59" s="138"/>
      <c r="C59" s="138"/>
      <c r="D59" s="138"/>
      <c r="E59" s="138"/>
      <c r="F59" s="123"/>
      <c r="G59" s="123"/>
    </row>
    <row r="60" spans="1:11" ht="78.75" x14ac:dyDescent="0.25">
      <c r="A60" s="147" t="s">
        <v>16</v>
      </c>
      <c r="B60" s="147" t="s">
        <v>17</v>
      </c>
      <c r="C60" s="147" t="s">
        <v>18</v>
      </c>
      <c r="D60" s="147" t="s">
        <v>46</v>
      </c>
      <c r="E60" s="147" t="s">
        <v>48</v>
      </c>
      <c r="F60" s="147" t="s">
        <v>47</v>
      </c>
      <c r="G60" s="147" t="s">
        <v>51</v>
      </c>
      <c r="H60" s="147" t="s">
        <v>52</v>
      </c>
      <c r="I60" s="147" t="s">
        <v>97</v>
      </c>
      <c r="J60" s="191" t="s">
        <v>96</v>
      </c>
    </row>
    <row r="61" spans="1:11" ht="105.4" customHeight="1" x14ac:dyDescent="0.25">
      <c r="A61" s="148" t="s">
        <v>20</v>
      </c>
      <c r="B61" s="148"/>
      <c r="C61" s="148" t="s">
        <v>21</v>
      </c>
      <c r="D61" s="148" t="s">
        <v>53</v>
      </c>
      <c r="E61" s="148" t="s">
        <v>49</v>
      </c>
      <c r="F61" s="148" t="s">
        <v>72</v>
      </c>
      <c r="G61" s="148" t="s">
        <v>50</v>
      </c>
      <c r="H61" s="148" t="s">
        <v>87</v>
      </c>
      <c r="I61" s="148" t="s">
        <v>22</v>
      </c>
      <c r="J61" s="192"/>
    </row>
    <row r="62" spans="1:11" ht="16.350000000000001" customHeight="1" x14ac:dyDescent="0.25">
      <c r="A62" s="148"/>
      <c r="B62" s="148"/>
      <c r="C62" s="148"/>
      <c r="D62" s="148"/>
      <c r="E62" s="150">
        <f>'Dépenses Part 1'!E62</f>
        <v>1</v>
      </c>
      <c r="F62" s="151"/>
      <c r="G62" s="151"/>
      <c r="H62" s="148"/>
      <c r="I62" s="148"/>
      <c r="J62" s="192"/>
    </row>
    <row r="63" spans="1:11" x14ac:dyDescent="0.25">
      <c r="A63" s="152">
        <f>'Dépenses Part 1'!A63</f>
        <v>0</v>
      </c>
      <c r="B63" s="152">
        <f>'Dépenses Part 1'!B63</f>
        <v>0</v>
      </c>
      <c r="C63" s="152">
        <f>'Dépenses Part 1'!C63</f>
        <v>0</v>
      </c>
      <c r="D63" s="153">
        <f>'Dépenses Part 1'!D63</f>
        <v>0</v>
      </c>
      <c r="E63" s="154"/>
      <c r="F63" s="155">
        <f>1607*$E$62</f>
        <v>1607</v>
      </c>
      <c r="G63" s="156">
        <f>$D63/$F63</f>
        <v>0</v>
      </c>
      <c r="H63" s="157">
        <f>'Dépenses Part 1'!H63</f>
        <v>0</v>
      </c>
      <c r="I63" s="136">
        <f>G63*H63</f>
        <v>0</v>
      </c>
      <c r="J63" s="189">
        <f>'Dépenses Part 1'!I63-'Instruction Part 1'!I63</f>
        <v>0</v>
      </c>
    </row>
    <row r="64" spans="1:11" x14ac:dyDescent="0.25">
      <c r="A64" s="152">
        <f>'Dépenses Part 1'!A64</f>
        <v>0</v>
      </c>
      <c r="B64" s="152">
        <f>'Dépenses Part 1'!B64</f>
        <v>0</v>
      </c>
      <c r="C64" s="152">
        <f>'Dépenses Part 1'!C64</f>
        <v>0</v>
      </c>
      <c r="D64" s="153">
        <f>'Dépenses Part 1'!D64</f>
        <v>0</v>
      </c>
      <c r="E64" s="154"/>
      <c r="F64" s="155">
        <f t="shared" ref="F64:F102" si="1">1607*$E$62</f>
        <v>1607</v>
      </c>
      <c r="G64" s="156">
        <f t="shared" ref="G64:G101" si="2">$D64/$F64</f>
        <v>0</v>
      </c>
      <c r="H64" s="157">
        <f>'Dépenses Part 1'!H64</f>
        <v>0</v>
      </c>
      <c r="I64" s="136">
        <f t="shared" ref="I64:I72" si="3">G64*H64</f>
        <v>0</v>
      </c>
      <c r="J64" s="189">
        <f>'Dépenses Part 1'!I64-'Instruction Part 1'!I64</f>
        <v>0</v>
      </c>
    </row>
    <row r="65" spans="1:10" x14ac:dyDescent="0.25">
      <c r="A65" s="152">
        <f>'Dépenses Part 1'!A65</f>
        <v>0</v>
      </c>
      <c r="B65" s="152">
        <f>'Dépenses Part 1'!B65</f>
        <v>0</v>
      </c>
      <c r="C65" s="152">
        <f>'Dépenses Part 1'!C65</f>
        <v>0</v>
      </c>
      <c r="D65" s="153">
        <f>'Dépenses Part 1'!D65</f>
        <v>0</v>
      </c>
      <c r="E65" s="154"/>
      <c r="F65" s="155">
        <f t="shared" si="1"/>
        <v>1607</v>
      </c>
      <c r="G65" s="156">
        <f t="shared" si="2"/>
        <v>0</v>
      </c>
      <c r="H65" s="157">
        <f>'Dépenses Part 1'!H65</f>
        <v>0</v>
      </c>
      <c r="I65" s="136">
        <f t="shared" si="3"/>
        <v>0</v>
      </c>
      <c r="J65" s="189">
        <f>'Dépenses Part 1'!I65-'Instruction Part 1'!I65</f>
        <v>0</v>
      </c>
    </row>
    <row r="66" spans="1:10" x14ac:dyDescent="0.25">
      <c r="A66" s="152">
        <f>'Dépenses Part 1'!A66</f>
        <v>0</v>
      </c>
      <c r="B66" s="152">
        <f>'Dépenses Part 1'!B66</f>
        <v>0</v>
      </c>
      <c r="C66" s="152">
        <f>'Dépenses Part 1'!C66</f>
        <v>0</v>
      </c>
      <c r="D66" s="153">
        <f>'Dépenses Part 1'!D66</f>
        <v>0</v>
      </c>
      <c r="E66" s="154"/>
      <c r="F66" s="155">
        <f t="shared" si="1"/>
        <v>1607</v>
      </c>
      <c r="G66" s="156">
        <f t="shared" si="2"/>
        <v>0</v>
      </c>
      <c r="H66" s="157">
        <f>'Dépenses Part 1'!H66</f>
        <v>0</v>
      </c>
      <c r="I66" s="136">
        <f t="shared" si="3"/>
        <v>0</v>
      </c>
      <c r="J66" s="189">
        <f>'Dépenses Part 1'!I66-'Instruction Part 1'!I66</f>
        <v>0</v>
      </c>
    </row>
    <row r="67" spans="1:10" x14ac:dyDescent="0.25">
      <c r="A67" s="152">
        <f>'Dépenses Part 1'!A67</f>
        <v>0</v>
      </c>
      <c r="B67" s="152">
        <f>'Dépenses Part 1'!B67</f>
        <v>0</v>
      </c>
      <c r="C67" s="152">
        <f>'Dépenses Part 1'!C67</f>
        <v>0</v>
      </c>
      <c r="D67" s="153">
        <f>'Dépenses Part 1'!D67</f>
        <v>0</v>
      </c>
      <c r="E67" s="154"/>
      <c r="F67" s="155">
        <f t="shared" si="1"/>
        <v>1607</v>
      </c>
      <c r="G67" s="156">
        <f t="shared" si="2"/>
        <v>0</v>
      </c>
      <c r="H67" s="157">
        <f>'Dépenses Part 1'!H67</f>
        <v>0</v>
      </c>
      <c r="I67" s="136">
        <f t="shared" si="3"/>
        <v>0</v>
      </c>
      <c r="J67" s="189">
        <f>'Dépenses Part 1'!I67-'Instruction Part 1'!I67</f>
        <v>0</v>
      </c>
    </row>
    <row r="68" spans="1:10" x14ac:dyDescent="0.25">
      <c r="A68" s="152">
        <f>'Dépenses Part 1'!A68</f>
        <v>0</v>
      </c>
      <c r="B68" s="152">
        <f>'Dépenses Part 1'!B68</f>
        <v>0</v>
      </c>
      <c r="C68" s="152">
        <f>'Dépenses Part 1'!C68</f>
        <v>0</v>
      </c>
      <c r="D68" s="153">
        <f>'Dépenses Part 1'!D68</f>
        <v>0</v>
      </c>
      <c r="E68" s="154"/>
      <c r="F68" s="155">
        <f t="shared" si="1"/>
        <v>1607</v>
      </c>
      <c r="G68" s="156">
        <f t="shared" si="2"/>
        <v>0</v>
      </c>
      <c r="H68" s="157">
        <f>'Dépenses Part 1'!H68</f>
        <v>0</v>
      </c>
      <c r="I68" s="136">
        <f t="shared" si="3"/>
        <v>0</v>
      </c>
      <c r="J68" s="189">
        <f>'Dépenses Part 1'!I68-'Instruction Part 1'!I68</f>
        <v>0</v>
      </c>
    </row>
    <row r="69" spans="1:10" x14ac:dyDescent="0.25">
      <c r="A69" s="152">
        <f>'Dépenses Part 1'!A69</f>
        <v>0</v>
      </c>
      <c r="B69" s="152">
        <f>'Dépenses Part 1'!B69</f>
        <v>0</v>
      </c>
      <c r="C69" s="152">
        <f>'Dépenses Part 1'!C69</f>
        <v>0</v>
      </c>
      <c r="D69" s="153">
        <f>'Dépenses Part 1'!D69</f>
        <v>0</v>
      </c>
      <c r="E69" s="154"/>
      <c r="F69" s="155">
        <f t="shared" si="1"/>
        <v>1607</v>
      </c>
      <c r="G69" s="156">
        <f t="shared" si="2"/>
        <v>0</v>
      </c>
      <c r="H69" s="157">
        <f>'Dépenses Part 1'!H69</f>
        <v>0</v>
      </c>
      <c r="I69" s="136">
        <f t="shared" si="3"/>
        <v>0</v>
      </c>
      <c r="J69" s="189">
        <f>'Dépenses Part 1'!I69-'Instruction Part 1'!I69</f>
        <v>0</v>
      </c>
    </row>
    <row r="70" spans="1:10" x14ac:dyDescent="0.25">
      <c r="A70" s="152">
        <f>'Dépenses Part 1'!A70</f>
        <v>0</v>
      </c>
      <c r="B70" s="152">
        <f>'Dépenses Part 1'!B70</f>
        <v>0</v>
      </c>
      <c r="C70" s="152">
        <f>'Dépenses Part 1'!C70</f>
        <v>0</v>
      </c>
      <c r="D70" s="153">
        <f>'Dépenses Part 1'!D70</f>
        <v>0</v>
      </c>
      <c r="E70" s="154"/>
      <c r="F70" s="155">
        <f t="shared" si="1"/>
        <v>1607</v>
      </c>
      <c r="G70" s="156">
        <f t="shared" si="2"/>
        <v>0</v>
      </c>
      <c r="H70" s="157">
        <f>'Dépenses Part 1'!H70</f>
        <v>0</v>
      </c>
      <c r="I70" s="136">
        <f t="shared" si="3"/>
        <v>0</v>
      </c>
      <c r="J70" s="189">
        <f>'Dépenses Part 1'!I70-'Instruction Part 1'!I70</f>
        <v>0</v>
      </c>
    </row>
    <row r="71" spans="1:10" x14ac:dyDescent="0.25">
      <c r="A71" s="152">
        <f>'Dépenses Part 1'!A71</f>
        <v>0</v>
      </c>
      <c r="B71" s="152">
        <f>'Dépenses Part 1'!B71</f>
        <v>0</v>
      </c>
      <c r="C71" s="152">
        <f>'Dépenses Part 1'!C71</f>
        <v>0</v>
      </c>
      <c r="D71" s="153">
        <f>'Dépenses Part 1'!D71</f>
        <v>0</v>
      </c>
      <c r="E71" s="154"/>
      <c r="F71" s="155">
        <f t="shared" si="1"/>
        <v>1607</v>
      </c>
      <c r="G71" s="156">
        <f t="shared" si="2"/>
        <v>0</v>
      </c>
      <c r="H71" s="157">
        <f>'Dépenses Part 1'!H71</f>
        <v>0</v>
      </c>
      <c r="I71" s="136">
        <f t="shared" si="3"/>
        <v>0</v>
      </c>
      <c r="J71" s="189">
        <f>'Dépenses Part 1'!I71-'Instruction Part 1'!I71</f>
        <v>0</v>
      </c>
    </row>
    <row r="72" spans="1:10" x14ac:dyDescent="0.25">
      <c r="A72" s="152">
        <f>'Dépenses Part 1'!A72</f>
        <v>0</v>
      </c>
      <c r="B72" s="152">
        <f>'Dépenses Part 1'!B72</f>
        <v>0</v>
      </c>
      <c r="C72" s="152">
        <f>'Dépenses Part 1'!C72</f>
        <v>0</v>
      </c>
      <c r="D72" s="153">
        <f>'Dépenses Part 1'!D72</f>
        <v>0</v>
      </c>
      <c r="E72" s="154"/>
      <c r="F72" s="155">
        <f t="shared" si="1"/>
        <v>1607</v>
      </c>
      <c r="G72" s="156">
        <f t="shared" si="2"/>
        <v>0</v>
      </c>
      <c r="H72" s="157">
        <f>'Dépenses Part 1'!H72</f>
        <v>0</v>
      </c>
      <c r="I72" s="136">
        <f t="shared" si="3"/>
        <v>0</v>
      </c>
      <c r="J72" s="189">
        <f>'Dépenses Part 1'!I72-'Instruction Part 1'!I72</f>
        <v>0</v>
      </c>
    </row>
    <row r="73" spans="1:10" x14ac:dyDescent="0.25">
      <c r="A73" s="152">
        <f>'Dépenses Part 1'!A73</f>
        <v>0</v>
      </c>
      <c r="B73" s="152">
        <f>'Dépenses Part 1'!B73</f>
        <v>0</v>
      </c>
      <c r="C73" s="152">
        <f>'Dépenses Part 1'!C73</f>
        <v>0</v>
      </c>
      <c r="D73" s="153">
        <f>'Dépenses Part 1'!D73</f>
        <v>0</v>
      </c>
      <c r="E73" s="154"/>
      <c r="F73" s="155">
        <f t="shared" si="1"/>
        <v>1607</v>
      </c>
      <c r="G73" s="156">
        <f t="shared" si="2"/>
        <v>0</v>
      </c>
      <c r="H73" s="157">
        <f>'Dépenses Part 1'!H73</f>
        <v>0</v>
      </c>
      <c r="I73" s="136">
        <f>G73*H73</f>
        <v>0</v>
      </c>
      <c r="J73" s="189">
        <f>'Dépenses Part 1'!I73-'Instruction Part 1'!I73</f>
        <v>0</v>
      </c>
    </row>
    <row r="74" spans="1:10" x14ac:dyDescent="0.25">
      <c r="A74" s="152">
        <f>'Dépenses Part 1'!A74</f>
        <v>0</v>
      </c>
      <c r="B74" s="152">
        <f>'Dépenses Part 1'!B74</f>
        <v>0</v>
      </c>
      <c r="C74" s="152">
        <f>'Dépenses Part 1'!C74</f>
        <v>0</v>
      </c>
      <c r="D74" s="153">
        <f>'Dépenses Part 1'!D74</f>
        <v>0</v>
      </c>
      <c r="E74" s="154"/>
      <c r="F74" s="155">
        <f t="shared" si="1"/>
        <v>1607</v>
      </c>
      <c r="G74" s="156">
        <f t="shared" si="2"/>
        <v>0</v>
      </c>
      <c r="H74" s="157">
        <f>'Dépenses Part 1'!H74</f>
        <v>0</v>
      </c>
      <c r="I74" s="136">
        <f t="shared" ref="I74:I82" si="4">G74*H74</f>
        <v>0</v>
      </c>
      <c r="J74" s="189">
        <f>'Dépenses Part 1'!I74-'Instruction Part 1'!I74</f>
        <v>0</v>
      </c>
    </row>
    <row r="75" spans="1:10" x14ac:dyDescent="0.25">
      <c r="A75" s="152">
        <f>'Dépenses Part 1'!A75</f>
        <v>0</v>
      </c>
      <c r="B75" s="152">
        <f>'Dépenses Part 1'!B75</f>
        <v>0</v>
      </c>
      <c r="C75" s="152">
        <f>'Dépenses Part 1'!C75</f>
        <v>0</v>
      </c>
      <c r="D75" s="153">
        <f>'Dépenses Part 1'!D75</f>
        <v>0</v>
      </c>
      <c r="E75" s="154"/>
      <c r="F75" s="155">
        <f t="shared" si="1"/>
        <v>1607</v>
      </c>
      <c r="G75" s="156">
        <f t="shared" si="2"/>
        <v>0</v>
      </c>
      <c r="H75" s="157">
        <f>'Dépenses Part 1'!H75</f>
        <v>0</v>
      </c>
      <c r="I75" s="136">
        <f t="shared" si="4"/>
        <v>0</v>
      </c>
      <c r="J75" s="189">
        <f>'Dépenses Part 1'!I75-'Instruction Part 1'!I75</f>
        <v>0</v>
      </c>
    </row>
    <row r="76" spans="1:10" x14ac:dyDescent="0.25">
      <c r="A76" s="152">
        <f>'Dépenses Part 1'!A76</f>
        <v>0</v>
      </c>
      <c r="B76" s="152">
        <f>'Dépenses Part 1'!B76</f>
        <v>0</v>
      </c>
      <c r="C76" s="152">
        <f>'Dépenses Part 1'!C76</f>
        <v>0</v>
      </c>
      <c r="D76" s="153">
        <f>'Dépenses Part 1'!D76</f>
        <v>0</v>
      </c>
      <c r="E76" s="154"/>
      <c r="F76" s="155">
        <f t="shared" si="1"/>
        <v>1607</v>
      </c>
      <c r="G76" s="156">
        <f t="shared" si="2"/>
        <v>0</v>
      </c>
      <c r="H76" s="157">
        <f>'Dépenses Part 1'!H76</f>
        <v>0</v>
      </c>
      <c r="I76" s="136">
        <f t="shared" si="4"/>
        <v>0</v>
      </c>
      <c r="J76" s="189">
        <f>'Dépenses Part 1'!I76-'Instruction Part 1'!I76</f>
        <v>0</v>
      </c>
    </row>
    <row r="77" spans="1:10" x14ac:dyDescent="0.25">
      <c r="A77" s="152">
        <f>'Dépenses Part 1'!A77</f>
        <v>0</v>
      </c>
      <c r="B77" s="152">
        <f>'Dépenses Part 1'!B77</f>
        <v>0</v>
      </c>
      <c r="C77" s="152">
        <f>'Dépenses Part 1'!C77</f>
        <v>0</v>
      </c>
      <c r="D77" s="153">
        <f>'Dépenses Part 1'!D77</f>
        <v>0</v>
      </c>
      <c r="E77" s="154"/>
      <c r="F77" s="155">
        <f t="shared" si="1"/>
        <v>1607</v>
      </c>
      <c r="G77" s="156">
        <f t="shared" si="2"/>
        <v>0</v>
      </c>
      <c r="H77" s="157">
        <f>'Dépenses Part 1'!H77</f>
        <v>0</v>
      </c>
      <c r="I77" s="136">
        <f t="shared" si="4"/>
        <v>0</v>
      </c>
      <c r="J77" s="189">
        <f>'Dépenses Part 1'!I77-'Instruction Part 1'!I77</f>
        <v>0</v>
      </c>
    </row>
    <row r="78" spans="1:10" x14ac:dyDescent="0.25">
      <c r="A78" s="152">
        <f>'Dépenses Part 1'!A78</f>
        <v>0</v>
      </c>
      <c r="B78" s="152">
        <f>'Dépenses Part 1'!B78</f>
        <v>0</v>
      </c>
      <c r="C78" s="152">
        <f>'Dépenses Part 1'!C78</f>
        <v>0</v>
      </c>
      <c r="D78" s="153">
        <f>'Dépenses Part 1'!D78</f>
        <v>0</v>
      </c>
      <c r="E78" s="154"/>
      <c r="F78" s="155">
        <f t="shared" si="1"/>
        <v>1607</v>
      </c>
      <c r="G78" s="156">
        <f t="shared" si="2"/>
        <v>0</v>
      </c>
      <c r="H78" s="157">
        <f>'Dépenses Part 1'!H78</f>
        <v>0</v>
      </c>
      <c r="I78" s="136">
        <f t="shared" si="4"/>
        <v>0</v>
      </c>
      <c r="J78" s="189">
        <f>'Dépenses Part 1'!I78-'Instruction Part 1'!I78</f>
        <v>0</v>
      </c>
    </row>
    <row r="79" spans="1:10" x14ac:dyDescent="0.25">
      <c r="A79" s="152">
        <f>'Dépenses Part 1'!A79</f>
        <v>0</v>
      </c>
      <c r="B79" s="152">
        <f>'Dépenses Part 1'!B79</f>
        <v>0</v>
      </c>
      <c r="C79" s="152">
        <f>'Dépenses Part 1'!C79</f>
        <v>0</v>
      </c>
      <c r="D79" s="153">
        <f>'Dépenses Part 1'!D79</f>
        <v>0</v>
      </c>
      <c r="E79" s="154"/>
      <c r="F79" s="155">
        <f t="shared" si="1"/>
        <v>1607</v>
      </c>
      <c r="G79" s="156">
        <f t="shared" si="2"/>
        <v>0</v>
      </c>
      <c r="H79" s="157">
        <f>'Dépenses Part 1'!H79</f>
        <v>0</v>
      </c>
      <c r="I79" s="136">
        <f t="shared" si="4"/>
        <v>0</v>
      </c>
      <c r="J79" s="189">
        <f>'Dépenses Part 1'!I79-'Instruction Part 1'!I79</f>
        <v>0</v>
      </c>
    </row>
    <row r="80" spans="1:10" x14ac:dyDescent="0.25">
      <c r="A80" s="152">
        <f>'Dépenses Part 1'!A80</f>
        <v>0</v>
      </c>
      <c r="B80" s="152">
        <f>'Dépenses Part 1'!B80</f>
        <v>0</v>
      </c>
      <c r="C80" s="152">
        <f>'Dépenses Part 1'!C80</f>
        <v>0</v>
      </c>
      <c r="D80" s="153">
        <f>'Dépenses Part 1'!D80</f>
        <v>0</v>
      </c>
      <c r="E80" s="154"/>
      <c r="F80" s="155">
        <f t="shared" si="1"/>
        <v>1607</v>
      </c>
      <c r="G80" s="156">
        <f t="shared" si="2"/>
        <v>0</v>
      </c>
      <c r="H80" s="157">
        <f>'Dépenses Part 1'!H80</f>
        <v>0</v>
      </c>
      <c r="I80" s="136">
        <f t="shared" si="4"/>
        <v>0</v>
      </c>
      <c r="J80" s="189">
        <f>'Dépenses Part 1'!I80-'Instruction Part 1'!I80</f>
        <v>0</v>
      </c>
    </row>
    <row r="81" spans="1:10" x14ac:dyDescent="0.25">
      <c r="A81" s="152">
        <f>'Dépenses Part 1'!A81</f>
        <v>0</v>
      </c>
      <c r="B81" s="152">
        <f>'Dépenses Part 1'!B81</f>
        <v>0</v>
      </c>
      <c r="C81" s="152">
        <f>'Dépenses Part 1'!C81</f>
        <v>0</v>
      </c>
      <c r="D81" s="153">
        <f>'Dépenses Part 1'!D81</f>
        <v>0</v>
      </c>
      <c r="E81" s="154"/>
      <c r="F81" s="155">
        <f t="shared" si="1"/>
        <v>1607</v>
      </c>
      <c r="G81" s="156">
        <f t="shared" si="2"/>
        <v>0</v>
      </c>
      <c r="H81" s="157">
        <f>'Dépenses Part 1'!H81</f>
        <v>0</v>
      </c>
      <c r="I81" s="136">
        <f t="shared" si="4"/>
        <v>0</v>
      </c>
      <c r="J81" s="189">
        <f>'Dépenses Part 1'!I81-'Instruction Part 1'!I81</f>
        <v>0</v>
      </c>
    </row>
    <row r="82" spans="1:10" x14ac:dyDescent="0.25">
      <c r="A82" s="152">
        <f>'Dépenses Part 1'!A82</f>
        <v>0</v>
      </c>
      <c r="B82" s="152">
        <f>'Dépenses Part 1'!B82</f>
        <v>0</v>
      </c>
      <c r="C82" s="152">
        <f>'Dépenses Part 1'!C82</f>
        <v>0</v>
      </c>
      <c r="D82" s="153">
        <f>'Dépenses Part 1'!D82</f>
        <v>0</v>
      </c>
      <c r="E82" s="154"/>
      <c r="F82" s="155">
        <f t="shared" si="1"/>
        <v>1607</v>
      </c>
      <c r="G82" s="156">
        <f t="shared" si="2"/>
        <v>0</v>
      </c>
      <c r="H82" s="157">
        <f>'Dépenses Part 1'!H82</f>
        <v>0</v>
      </c>
      <c r="I82" s="136">
        <f t="shared" si="4"/>
        <v>0</v>
      </c>
      <c r="J82" s="189">
        <f>'Dépenses Part 1'!I82-'Instruction Part 1'!I82</f>
        <v>0</v>
      </c>
    </row>
    <row r="83" spans="1:10" x14ac:dyDescent="0.25">
      <c r="A83" s="152">
        <f>'Dépenses Part 1'!A83</f>
        <v>0</v>
      </c>
      <c r="B83" s="152">
        <f>'Dépenses Part 1'!B83</f>
        <v>0</v>
      </c>
      <c r="C83" s="152">
        <f>'Dépenses Part 1'!C83</f>
        <v>0</v>
      </c>
      <c r="D83" s="153">
        <f>'Dépenses Part 1'!D83</f>
        <v>0</v>
      </c>
      <c r="E83" s="154"/>
      <c r="F83" s="155">
        <f t="shared" si="1"/>
        <v>1607</v>
      </c>
      <c r="G83" s="156">
        <f t="shared" si="2"/>
        <v>0</v>
      </c>
      <c r="H83" s="157">
        <f>'Dépenses Part 1'!H83</f>
        <v>0</v>
      </c>
      <c r="I83" s="136">
        <f>G83*H83</f>
        <v>0</v>
      </c>
      <c r="J83" s="189">
        <f>'Dépenses Part 1'!I83-'Instruction Part 1'!I83</f>
        <v>0</v>
      </c>
    </row>
    <row r="84" spans="1:10" x14ac:dyDescent="0.25">
      <c r="A84" s="152">
        <f>'Dépenses Part 1'!A84</f>
        <v>0</v>
      </c>
      <c r="B84" s="152">
        <f>'Dépenses Part 1'!B84</f>
        <v>0</v>
      </c>
      <c r="C84" s="152">
        <f>'Dépenses Part 1'!C84</f>
        <v>0</v>
      </c>
      <c r="D84" s="153">
        <f>'Dépenses Part 1'!D84</f>
        <v>0</v>
      </c>
      <c r="E84" s="154"/>
      <c r="F84" s="155">
        <f t="shared" si="1"/>
        <v>1607</v>
      </c>
      <c r="G84" s="156">
        <f t="shared" si="2"/>
        <v>0</v>
      </c>
      <c r="H84" s="157">
        <f>'Dépenses Part 1'!H84</f>
        <v>0</v>
      </c>
      <c r="I84" s="136">
        <f t="shared" ref="I84:I92" si="5">G84*H84</f>
        <v>0</v>
      </c>
      <c r="J84" s="189">
        <f>'Dépenses Part 1'!I84-'Instruction Part 1'!I84</f>
        <v>0</v>
      </c>
    </row>
    <row r="85" spans="1:10" x14ac:dyDescent="0.25">
      <c r="A85" s="152">
        <f>'Dépenses Part 1'!A85</f>
        <v>0</v>
      </c>
      <c r="B85" s="152">
        <f>'Dépenses Part 1'!B85</f>
        <v>0</v>
      </c>
      <c r="C85" s="152">
        <f>'Dépenses Part 1'!C85</f>
        <v>0</v>
      </c>
      <c r="D85" s="153">
        <f>'Dépenses Part 1'!D85</f>
        <v>0</v>
      </c>
      <c r="E85" s="154"/>
      <c r="F85" s="155">
        <f t="shared" si="1"/>
        <v>1607</v>
      </c>
      <c r="G85" s="156">
        <f t="shared" si="2"/>
        <v>0</v>
      </c>
      <c r="H85" s="157">
        <f>'Dépenses Part 1'!H85</f>
        <v>0</v>
      </c>
      <c r="I85" s="136">
        <f t="shared" si="5"/>
        <v>0</v>
      </c>
      <c r="J85" s="189">
        <f>'Dépenses Part 1'!I85-'Instruction Part 1'!I85</f>
        <v>0</v>
      </c>
    </row>
    <row r="86" spans="1:10" x14ac:dyDescent="0.25">
      <c r="A86" s="152">
        <f>'Dépenses Part 1'!A86</f>
        <v>0</v>
      </c>
      <c r="B86" s="152">
        <f>'Dépenses Part 1'!B86</f>
        <v>0</v>
      </c>
      <c r="C86" s="152">
        <f>'Dépenses Part 1'!C86</f>
        <v>0</v>
      </c>
      <c r="D86" s="153">
        <f>'Dépenses Part 1'!D86</f>
        <v>0</v>
      </c>
      <c r="E86" s="154"/>
      <c r="F86" s="155">
        <f t="shared" si="1"/>
        <v>1607</v>
      </c>
      <c r="G86" s="156">
        <f t="shared" si="2"/>
        <v>0</v>
      </c>
      <c r="H86" s="157">
        <f>'Dépenses Part 1'!H86</f>
        <v>0</v>
      </c>
      <c r="I86" s="136">
        <f t="shared" si="5"/>
        <v>0</v>
      </c>
      <c r="J86" s="189">
        <f>'Dépenses Part 1'!I86-'Instruction Part 1'!I86</f>
        <v>0</v>
      </c>
    </row>
    <row r="87" spans="1:10" x14ac:dyDescent="0.25">
      <c r="A87" s="152">
        <f>'Dépenses Part 1'!A87</f>
        <v>0</v>
      </c>
      <c r="B87" s="152">
        <f>'Dépenses Part 1'!B87</f>
        <v>0</v>
      </c>
      <c r="C87" s="152">
        <f>'Dépenses Part 1'!C87</f>
        <v>0</v>
      </c>
      <c r="D87" s="153">
        <f>'Dépenses Part 1'!D87</f>
        <v>0</v>
      </c>
      <c r="E87" s="154"/>
      <c r="F87" s="155">
        <f t="shared" si="1"/>
        <v>1607</v>
      </c>
      <c r="G87" s="156">
        <f t="shared" si="2"/>
        <v>0</v>
      </c>
      <c r="H87" s="157">
        <f>'Dépenses Part 1'!H87</f>
        <v>0</v>
      </c>
      <c r="I87" s="136">
        <f t="shared" si="5"/>
        <v>0</v>
      </c>
      <c r="J87" s="189">
        <f>'Dépenses Part 1'!I87-'Instruction Part 1'!I87</f>
        <v>0</v>
      </c>
    </row>
    <row r="88" spans="1:10" x14ac:dyDescent="0.25">
      <c r="A88" s="152">
        <f>'Dépenses Part 1'!A88</f>
        <v>0</v>
      </c>
      <c r="B88" s="152">
        <f>'Dépenses Part 1'!B88</f>
        <v>0</v>
      </c>
      <c r="C88" s="152">
        <f>'Dépenses Part 1'!C88</f>
        <v>0</v>
      </c>
      <c r="D88" s="153">
        <f>'Dépenses Part 1'!D88</f>
        <v>0</v>
      </c>
      <c r="E88" s="154"/>
      <c r="F88" s="155">
        <f t="shared" si="1"/>
        <v>1607</v>
      </c>
      <c r="G88" s="156">
        <f t="shared" si="2"/>
        <v>0</v>
      </c>
      <c r="H88" s="157">
        <f>'Dépenses Part 1'!H88</f>
        <v>0</v>
      </c>
      <c r="I88" s="136">
        <f t="shared" si="5"/>
        <v>0</v>
      </c>
      <c r="J88" s="189">
        <f>'Dépenses Part 1'!I88-'Instruction Part 1'!I88</f>
        <v>0</v>
      </c>
    </row>
    <row r="89" spans="1:10" x14ac:dyDescent="0.25">
      <c r="A89" s="152">
        <f>'Dépenses Part 1'!A89</f>
        <v>0</v>
      </c>
      <c r="B89" s="152">
        <f>'Dépenses Part 1'!B89</f>
        <v>0</v>
      </c>
      <c r="C89" s="152">
        <f>'Dépenses Part 1'!C89</f>
        <v>0</v>
      </c>
      <c r="D89" s="153">
        <f>'Dépenses Part 1'!D89</f>
        <v>0</v>
      </c>
      <c r="E89" s="154"/>
      <c r="F89" s="155">
        <f t="shared" si="1"/>
        <v>1607</v>
      </c>
      <c r="G89" s="156">
        <f t="shared" si="2"/>
        <v>0</v>
      </c>
      <c r="H89" s="157">
        <f>'Dépenses Part 1'!H89</f>
        <v>0</v>
      </c>
      <c r="I89" s="136">
        <f t="shared" si="5"/>
        <v>0</v>
      </c>
      <c r="J89" s="189">
        <f>'Dépenses Part 1'!I89-'Instruction Part 1'!I89</f>
        <v>0</v>
      </c>
    </row>
    <row r="90" spans="1:10" x14ac:dyDescent="0.25">
      <c r="A90" s="152">
        <f>'Dépenses Part 1'!A90</f>
        <v>0</v>
      </c>
      <c r="B90" s="152">
        <f>'Dépenses Part 1'!B90</f>
        <v>0</v>
      </c>
      <c r="C90" s="152">
        <f>'Dépenses Part 1'!C90</f>
        <v>0</v>
      </c>
      <c r="D90" s="153">
        <f>'Dépenses Part 1'!D90</f>
        <v>0</v>
      </c>
      <c r="E90" s="154"/>
      <c r="F90" s="155">
        <f t="shared" si="1"/>
        <v>1607</v>
      </c>
      <c r="G90" s="156">
        <f t="shared" si="2"/>
        <v>0</v>
      </c>
      <c r="H90" s="157">
        <f>'Dépenses Part 1'!H90</f>
        <v>0</v>
      </c>
      <c r="I90" s="136">
        <f t="shared" si="5"/>
        <v>0</v>
      </c>
      <c r="J90" s="189">
        <f>'Dépenses Part 1'!I90-'Instruction Part 1'!I90</f>
        <v>0</v>
      </c>
    </row>
    <row r="91" spans="1:10" x14ac:dyDescent="0.25">
      <c r="A91" s="152">
        <f>'Dépenses Part 1'!A91</f>
        <v>0</v>
      </c>
      <c r="B91" s="152">
        <f>'Dépenses Part 1'!B91</f>
        <v>0</v>
      </c>
      <c r="C91" s="152">
        <f>'Dépenses Part 1'!C91</f>
        <v>0</v>
      </c>
      <c r="D91" s="153">
        <f>'Dépenses Part 1'!D91</f>
        <v>0</v>
      </c>
      <c r="E91" s="154"/>
      <c r="F91" s="155">
        <f t="shared" si="1"/>
        <v>1607</v>
      </c>
      <c r="G91" s="156">
        <f t="shared" si="2"/>
        <v>0</v>
      </c>
      <c r="H91" s="157">
        <f>'Dépenses Part 1'!H91</f>
        <v>0</v>
      </c>
      <c r="I91" s="136">
        <f t="shared" si="5"/>
        <v>0</v>
      </c>
      <c r="J91" s="189">
        <f>'Dépenses Part 1'!I91-'Instruction Part 1'!I91</f>
        <v>0</v>
      </c>
    </row>
    <row r="92" spans="1:10" x14ac:dyDescent="0.25">
      <c r="A92" s="152">
        <f>'Dépenses Part 1'!A92</f>
        <v>0</v>
      </c>
      <c r="B92" s="152">
        <f>'Dépenses Part 1'!B92</f>
        <v>0</v>
      </c>
      <c r="C92" s="152">
        <f>'Dépenses Part 1'!C92</f>
        <v>0</v>
      </c>
      <c r="D92" s="153">
        <f>'Dépenses Part 1'!D92</f>
        <v>0</v>
      </c>
      <c r="E92" s="154"/>
      <c r="F92" s="155">
        <f t="shared" si="1"/>
        <v>1607</v>
      </c>
      <c r="G92" s="156">
        <f t="shared" si="2"/>
        <v>0</v>
      </c>
      <c r="H92" s="157">
        <f>'Dépenses Part 1'!H92</f>
        <v>0</v>
      </c>
      <c r="I92" s="136">
        <f t="shared" si="5"/>
        <v>0</v>
      </c>
      <c r="J92" s="189">
        <f>'Dépenses Part 1'!I92-'Instruction Part 1'!I92</f>
        <v>0</v>
      </c>
    </row>
    <row r="93" spans="1:10" x14ac:dyDescent="0.25">
      <c r="A93" s="152">
        <f>'Dépenses Part 1'!A93</f>
        <v>0</v>
      </c>
      <c r="B93" s="152">
        <f>'Dépenses Part 1'!B93</f>
        <v>0</v>
      </c>
      <c r="C93" s="152">
        <f>'Dépenses Part 1'!C93</f>
        <v>0</v>
      </c>
      <c r="D93" s="153">
        <f>'Dépenses Part 1'!D93</f>
        <v>0</v>
      </c>
      <c r="E93" s="154"/>
      <c r="F93" s="155">
        <f t="shared" si="1"/>
        <v>1607</v>
      </c>
      <c r="G93" s="156">
        <f t="shared" si="2"/>
        <v>0</v>
      </c>
      <c r="H93" s="157">
        <f>'Dépenses Part 1'!H93</f>
        <v>0</v>
      </c>
      <c r="I93" s="136">
        <f>G93*H93</f>
        <v>0</v>
      </c>
      <c r="J93" s="189">
        <f>'Dépenses Part 1'!I93-'Instruction Part 1'!I93</f>
        <v>0</v>
      </c>
    </row>
    <row r="94" spans="1:10" x14ac:dyDescent="0.25">
      <c r="A94" s="152">
        <f>'Dépenses Part 1'!A94</f>
        <v>0</v>
      </c>
      <c r="B94" s="152">
        <f>'Dépenses Part 1'!B94</f>
        <v>0</v>
      </c>
      <c r="C94" s="152">
        <f>'Dépenses Part 1'!C94</f>
        <v>0</v>
      </c>
      <c r="D94" s="153">
        <f>'Dépenses Part 1'!D94</f>
        <v>0</v>
      </c>
      <c r="E94" s="154"/>
      <c r="F94" s="155">
        <f t="shared" si="1"/>
        <v>1607</v>
      </c>
      <c r="G94" s="156">
        <f t="shared" si="2"/>
        <v>0</v>
      </c>
      <c r="H94" s="157">
        <f>'Dépenses Part 1'!H94</f>
        <v>0</v>
      </c>
      <c r="I94" s="136">
        <f t="shared" ref="I94:I101" si="6">G94*H94</f>
        <v>0</v>
      </c>
      <c r="J94" s="189">
        <f>'Dépenses Part 1'!I94-'Instruction Part 1'!I94</f>
        <v>0</v>
      </c>
    </row>
    <row r="95" spans="1:10" x14ac:dyDescent="0.25">
      <c r="A95" s="152">
        <f>'Dépenses Part 1'!A95</f>
        <v>0</v>
      </c>
      <c r="B95" s="152">
        <f>'Dépenses Part 1'!B95</f>
        <v>0</v>
      </c>
      <c r="C95" s="152">
        <f>'Dépenses Part 1'!C95</f>
        <v>0</v>
      </c>
      <c r="D95" s="153">
        <f>'Dépenses Part 1'!D95</f>
        <v>0</v>
      </c>
      <c r="E95" s="154"/>
      <c r="F95" s="155">
        <f t="shared" si="1"/>
        <v>1607</v>
      </c>
      <c r="G95" s="156">
        <f t="shared" si="2"/>
        <v>0</v>
      </c>
      <c r="H95" s="157">
        <f>'Dépenses Part 1'!H95</f>
        <v>0</v>
      </c>
      <c r="I95" s="136">
        <f t="shared" si="6"/>
        <v>0</v>
      </c>
      <c r="J95" s="189">
        <f>'Dépenses Part 1'!I95-'Instruction Part 1'!I95</f>
        <v>0</v>
      </c>
    </row>
    <row r="96" spans="1:10" x14ac:dyDescent="0.25">
      <c r="A96" s="152">
        <f>'Dépenses Part 1'!A96</f>
        <v>0</v>
      </c>
      <c r="B96" s="152">
        <f>'Dépenses Part 1'!B96</f>
        <v>0</v>
      </c>
      <c r="C96" s="152">
        <f>'Dépenses Part 1'!C96</f>
        <v>0</v>
      </c>
      <c r="D96" s="153">
        <f>'Dépenses Part 1'!D96</f>
        <v>0</v>
      </c>
      <c r="E96" s="154"/>
      <c r="F96" s="155">
        <f t="shared" si="1"/>
        <v>1607</v>
      </c>
      <c r="G96" s="156">
        <f t="shared" si="2"/>
        <v>0</v>
      </c>
      <c r="H96" s="157">
        <f>'Dépenses Part 1'!H96</f>
        <v>0</v>
      </c>
      <c r="I96" s="136">
        <f t="shared" si="6"/>
        <v>0</v>
      </c>
      <c r="J96" s="189">
        <f>'Dépenses Part 1'!I96-'Instruction Part 1'!I96</f>
        <v>0</v>
      </c>
    </row>
    <row r="97" spans="1:10" x14ac:dyDescent="0.25">
      <c r="A97" s="152">
        <f>'Dépenses Part 1'!A97</f>
        <v>0</v>
      </c>
      <c r="B97" s="152">
        <f>'Dépenses Part 1'!B97</f>
        <v>0</v>
      </c>
      <c r="C97" s="152">
        <f>'Dépenses Part 1'!C97</f>
        <v>0</v>
      </c>
      <c r="D97" s="153">
        <f>'Dépenses Part 1'!D97</f>
        <v>0</v>
      </c>
      <c r="E97" s="154"/>
      <c r="F97" s="155">
        <f t="shared" si="1"/>
        <v>1607</v>
      </c>
      <c r="G97" s="156">
        <f t="shared" si="2"/>
        <v>0</v>
      </c>
      <c r="H97" s="157">
        <f>'Dépenses Part 1'!H97</f>
        <v>0</v>
      </c>
      <c r="I97" s="136">
        <f t="shared" si="6"/>
        <v>0</v>
      </c>
      <c r="J97" s="189">
        <f>'Dépenses Part 1'!I97-'Instruction Part 1'!I97</f>
        <v>0</v>
      </c>
    </row>
    <row r="98" spans="1:10" x14ac:dyDescent="0.25">
      <c r="A98" s="152">
        <f>'Dépenses Part 1'!A98</f>
        <v>0</v>
      </c>
      <c r="B98" s="152">
        <f>'Dépenses Part 1'!B98</f>
        <v>0</v>
      </c>
      <c r="C98" s="152">
        <f>'Dépenses Part 1'!C98</f>
        <v>0</v>
      </c>
      <c r="D98" s="153">
        <f>'Dépenses Part 1'!D98</f>
        <v>0</v>
      </c>
      <c r="E98" s="154"/>
      <c r="F98" s="155">
        <f t="shared" si="1"/>
        <v>1607</v>
      </c>
      <c r="G98" s="156">
        <f t="shared" si="2"/>
        <v>0</v>
      </c>
      <c r="H98" s="157">
        <f>'Dépenses Part 1'!H98</f>
        <v>0</v>
      </c>
      <c r="I98" s="136">
        <f t="shared" si="6"/>
        <v>0</v>
      </c>
      <c r="J98" s="189">
        <f>'Dépenses Part 1'!I98-'Instruction Part 1'!I98</f>
        <v>0</v>
      </c>
    </row>
    <row r="99" spans="1:10" x14ac:dyDescent="0.25">
      <c r="A99" s="152">
        <f>'Dépenses Part 1'!A99</f>
        <v>0</v>
      </c>
      <c r="B99" s="152">
        <f>'Dépenses Part 1'!B99</f>
        <v>0</v>
      </c>
      <c r="C99" s="152">
        <f>'Dépenses Part 1'!C99</f>
        <v>0</v>
      </c>
      <c r="D99" s="153">
        <f>'Dépenses Part 1'!D99</f>
        <v>0</v>
      </c>
      <c r="E99" s="154"/>
      <c r="F99" s="155">
        <f t="shared" si="1"/>
        <v>1607</v>
      </c>
      <c r="G99" s="156">
        <f t="shared" si="2"/>
        <v>0</v>
      </c>
      <c r="H99" s="157">
        <f>'Dépenses Part 1'!H99</f>
        <v>0</v>
      </c>
      <c r="I99" s="136">
        <f t="shared" si="6"/>
        <v>0</v>
      </c>
      <c r="J99" s="189">
        <f>'Dépenses Part 1'!I99-'Instruction Part 1'!I99</f>
        <v>0</v>
      </c>
    </row>
    <row r="100" spans="1:10" x14ac:dyDescent="0.25">
      <c r="A100" s="152">
        <f>'Dépenses Part 1'!A100</f>
        <v>0</v>
      </c>
      <c r="B100" s="152">
        <f>'Dépenses Part 1'!B100</f>
        <v>0</v>
      </c>
      <c r="C100" s="152">
        <f>'Dépenses Part 1'!C100</f>
        <v>0</v>
      </c>
      <c r="D100" s="153">
        <f>'Dépenses Part 1'!D100</f>
        <v>0</v>
      </c>
      <c r="E100" s="154"/>
      <c r="F100" s="155">
        <f t="shared" si="1"/>
        <v>1607</v>
      </c>
      <c r="G100" s="156">
        <f t="shared" si="2"/>
        <v>0</v>
      </c>
      <c r="H100" s="157">
        <f>'Dépenses Part 1'!H100</f>
        <v>0</v>
      </c>
      <c r="I100" s="136">
        <f t="shared" si="6"/>
        <v>0</v>
      </c>
      <c r="J100" s="189">
        <f>'Dépenses Part 1'!I100-'Instruction Part 1'!I100</f>
        <v>0</v>
      </c>
    </row>
    <row r="101" spans="1:10" x14ac:dyDescent="0.25">
      <c r="A101" s="152">
        <f>'Dépenses Part 1'!A101</f>
        <v>0</v>
      </c>
      <c r="B101" s="152">
        <f>'Dépenses Part 1'!B101</f>
        <v>0</v>
      </c>
      <c r="C101" s="152">
        <f>'Dépenses Part 1'!C101</f>
        <v>0</v>
      </c>
      <c r="D101" s="153">
        <f>'Dépenses Part 1'!D101</f>
        <v>0</v>
      </c>
      <c r="E101" s="154"/>
      <c r="F101" s="155">
        <f t="shared" si="1"/>
        <v>1607</v>
      </c>
      <c r="G101" s="156">
        <f t="shared" si="2"/>
        <v>0</v>
      </c>
      <c r="H101" s="157">
        <f>'Dépenses Part 1'!H101</f>
        <v>0</v>
      </c>
      <c r="I101" s="136">
        <f t="shared" si="6"/>
        <v>0</v>
      </c>
      <c r="J101" s="189">
        <f>'Dépenses Part 1'!I101-'Instruction Part 1'!I101</f>
        <v>0</v>
      </c>
    </row>
    <row r="102" spans="1:10" x14ac:dyDescent="0.25">
      <c r="A102" s="152">
        <f>'Dépenses Part 1'!A102</f>
        <v>0</v>
      </c>
      <c r="B102" s="152">
        <f>'Dépenses Part 1'!B102</f>
        <v>0</v>
      </c>
      <c r="C102" s="152">
        <f>'Dépenses Part 1'!C102</f>
        <v>0</v>
      </c>
      <c r="D102" s="153">
        <f>'Dépenses Part 1'!D102</f>
        <v>0</v>
      </c>
      <c r="E102" s="154"/>
      <c r="F102" s="155">
        <f t="shared" si="1"/>
        <v>1607</v>
      </c>
      <c r="G102" s="156">
        <f>$D102/$F102</f>
        <v>0</v>
      </c>
      <c r="H102" s="157">
        <f>'Dépenses Part 1'!H102</f>
        <v>0</v>
      </c>
      <c r="I102" s="136">
        <f>G102*H102</f>
        <v>0</v>
      </c>
      <c r="J102" s="189">
        <f>'Dépenses Part 1'!I102-'Instruction Part 1'!I102</f>
        <v>0</v>
      </c>
    </row>
    <row r="103" spans="1:10" x14ac:dyDescent="0.25">
      <c r="A103" s="138"/>
      <c r="D103" s="138"/>
      <c r="E103" s="138"/>
      <c r="F103" s="138"/>
    </row>
    <row r="104" spans="1:10" ht="53.1" customHeight="1" x14ac:dyDescent="0.25">
      <c r="A104" s="159" t="s">
        <v>74</v>
      </c>
      <c r="B104" s="160"/>
      <c r="C104" s="161"/>
      <c r="D104" s="161"/>
      <c r="E104" s="161"/>
      <c r="F104" s="161"/>
      <c r="G104" s="161"/>
      <c r="H104" s="162"/>
      <c r="I104" s="163">
        <f>SUM(I63:I102)</f>
        <v>0</v>
      </c>
      <c r="J104" s="193">
        <f>SUM(J63:J102)</f>
        <v>0</v>
      </c>
    </row>
    <row r="105" spans="1:10" ht="18" x14ac:dyDescent="0.25">
      <c r="A105" s="164"/>
      <c r="B105" s="160"/>
      <c r="C105" s="161"/>
      <c r="J105" s="193">
        <f>'Dépenses Part 1'!I104-'Instruction Part 1'!I104</f>
        <v>0</v>
      </c>
    </row>
    <row r="106" spans="1:10" ht="48.2" customHeight="1" x14ac:dyDescent="0.25">
      <c r="A106" s="165"/>
      <c r="B106" s="238" t="s">
        <v>73</v>
      </c>
      <c r="C106" s="239"/>
      <c r="D106" s="152" t="str">
        <f>'Dépenses Part 1'!D106</f>
        <v>OUI</v>
      </c>
      <c r="E106" s="161"/>
      <c r="F106" s="101"/>
      <c r="G106" s="101"/>
      <c r="H106" s="166"/>
    </row>
    <row r="107" spans="1:10" x14ac:dyDescent="0.25">
      <c r="E107" s="161"/>
      <c r="F107" s="101"/>
      <c r="G107" s="101"/>
      <c r="H107" s="166"/>
    </row>
    <row r="108" spans="1:10" x14ac:dyDescent="0.25">
      <c r="E108" s="161"/>
      <c r="H108" s="167"/>
    </row>
    <row r="109" spans="1:10" ht="53.1" customHeight="1" x14ac:dyDescent="0.25">
      <c r="B109" s="240" t="s">
        <v>98</v>
      </c>
      <c r="C109" s="239"/>
      <c r="D109" s="168">
        <f>IF(D106="OUI",6.3%*I104,(IF(D106="NON","0,00 €")))</f>
        <v>0</v>
      </c>
      <c r="E109" s="224" t="s">
        <v>99</v>
      </c>
      <c r="F109" s="225"/>
      <c r="G109" s="194">
        <f>D109-'Dépenses Part 1'!D109</f>
        <v>0</v>
      </c>
    </row>
    <row r="110" spans="1:10" ht="15.75" x14ac:dyDescent="0.25">
      <c r="B110" s="169"/>
      <c r="C110" s="170"/>
      <c r="D110" s="171"/>
      <c r="E110" s="161"/>
      <c r="G110" s="194">
        <f>J104*6.3/100</f>
        <v>0</v>
      </c>
    </row>
    <row r="111" spans="1:10" ht="18" x14ac:dyDescent="0.25">
      <c r="A111" s="121" t="s">
        <v>26</v>
      </c>
      <c r="B111" s="138"/>
      <c r="C111" s="138"/>
      <c r="D111" s="138"/>
      <c r="E111" s="138"/>
      <c r="F111" s="138"/>
      <c r="G111" s="138"/>
      <c r="H111" s="138"/>
    </row>
    <row r="112" spans="1:10" x14ac:dyDescent="0.25">
      <c r="B112" s="138"/>
      <c r="C112" s="138"/>
    </row>
    <row r="113" spans="1:8" ht="31.5" x14ac:dyDescent="0.25">
      <c r="A113" s="147" t="s">
        <v>27</v>
      </c>
      <c r="B113" s="147" t="s">
        <v>28</v>
      </c>
      <c r="C113" s="147" t="s">
        <v>29</v>
      </c>
      <c r="D113" s="240" t="s">
        <v>30</v>
      </c>
      <c r="E113" s="241"/>
      <c r="F113" s="147" t="s">
        <v>97</v>
      </c>
      <c r="G113" s="191" t="s">
        <v>96</v>
      </c>
    </row>
    <row r="114" spans="1:8" ht="38.25" x14ac:dyDescent="0.25">
      <c r="A114" s="148" t="s">
        <v>31</v>
      </c>
      <c r="B114" s="148" t="s">
        <v>32</v>
      </c>
      <c r="C114" s="148" t="s">
        <v>33</v>
      </c>
      <c r="D114" s="236" t="s">
        <v>34</v>
      </c>
      <c r="E114" s="237"/>
      <c r="F114" s="148" t="s">
        <v>35</v>
      </c>
      <c r="G114" s="192"/>
      <c r="H114" s="149"/>
    </row>
    <row r="115" spans="1:8" ht="25.5" x14ac:dyDescent="0.25">
      <c r="A115" s="133">
        <f>'Dépenses Part 1'!A115</f>
        <v>0</v>
      </c>
      <c r="B115" s="133">
        <f>'Dépenses Part 1'!B115</f>
        <v>0</v>
      </c>
      <c r="C115" s="133">
        <f>'Dépenses Part 1'!C115</f>
        <v>0</v>
      </c>
      <c r="D115" s="228">
        <f>'Dépenses Part 1'!D115:E115</f>
        <v>0</v>
      </c>
      <c r="E115" s="229"/>
      <c r="F115" s="172">
        <f>B115*D115</f>
        <v>0</v>
      </c>
      <c r="G115" s="195">
        <f>'Dépenses Part 1'!F115-'Instruction Part 1'!F115</f>
        <v>0</v>
      </c>
      <c r="H115" s="158" t="s">
        <v>23</v>
      </c>
    </row>
    <row r="116" spans="1:8" ht="25.5" x14ac:dyDescent="0.25">
      <c r="A116" s="133">
        <f>'Dépenses Part 1'!A116</f>
        <v>0</v>
      </c>
      <c r="B116" s="133">
        <f>'Dépenses Part 1'!B116</f>
        <v>0</v>
      </c>
      <c r="C116" s="133">
        <f>'Dépenses Part 1'!C116</f>
        <v>0</v>
      </c>
      <c r="D116" s="228">
        <f>'Dépenses Part 1'!D116:E116</f>
        <v>0</v>
      </c>
      <c r="E116" s="229"/>
      <c r="F116" s="172">
        <f t="shared" ref="F116:F124" si="7">B116*D116</f>
        <v>0</v>
      </c>
      <c r="G116" s="195">
        <f>'Dépenses Part 1'!F116-'Instruction Part 1'!F116</f>
        <v>0</v>
      </c>
      <c r="H116" s="158" t="s">
        <v>23</v>
      </c>
    </row>
    <row r="117" spans="1:8" ht="25.5" x14ac:dyDescent="0.25">
      <c r="A117" s="133">
        <f>'Dépenses Part 1'!A117</f>
        <v>0</v>
      </c>
      <c r="B117" s="133">
        <f>'Dépenses Part 1'!B117</f>
        <v>0</v>
      </c>
      <c r="C117" s="133">
        <f>'Dépenses Part 1'!C117</f>
        <v>0</v>
      </c>
      <c r="D117" s="228">
        <f>'Dépenses Part 1'!D117:E117</f>
        <v>0</v>
      </c>
      <c r="E117" s="229"/>
      <c r="F117" s="172">
        <f t="shared" si="7"/>
        <v>0</v>
      </c>
      <c r="G117" s="195">
        <f>'Dépenses Part 1'!F117-'Instruction Part 1'!F117</f>
        <v>0</v>
      </c>
      <c r="H117" s="158" t="s">
        <v>23</v>
      </c>
    </row>
    <row r="118" spans="1:8" ht="25.5" x14ac:dyDescent="0.25">
      <c r="A118" s="133">
        <f>'Dépenses Part 1'!A118</f>
        <v>0</v>
      </c>
      <c r="B118" s="133">
        <f>'Dépenses Part 1'!B118</f>
        <v>0</v>
      </c>
      <c r="C118" s="133">
        <f>'Dépenses Part 1'!C118</f>
        <v>0</v>
      </c>
      <c r="D118" s="228">
        <f>'Dépenses Part 1'!D118:E118</f>
        <v>0</v>
      </c>
      <c r="E118" s="229"/>
      <c r="F118" s="172">
        <f t="shared" si="7"/>
        <v>0</v>
      </c>
      <c r="G118" s="195">
        <f>'Dépenses Part 1'!F118-'Instruction Part 1'!F118</f>
        <v>0</v>
      </c>
      <c r="H118" s="158" t="s">
        <v>23</v>
      </c>
    </row>
    <row r="119" spans="1:8" ht="25.5" x14ac:dyDescent="0.25">
      <c r="A119" s="133">
        <f>'Dépenses Part 1'!A119</f>
        <v>0</v>
      </c>
      <c r="B119" s="133">
        <f>'Dépenses Part 1'!B119</f>
        <v>0</v>
      </c>
      <c r="C119" s="133">
        <f>'Dépenses Part 1'!C119</f>
        <v>0</v>
      </c>
      <c r="D119" s="228">
        <f>'Dépenses Part 1'!D119:E119</f>
        <v>0</v>
      </c>
      <c r="E119" s="229"/>
      <c r="F119" s="172">
        <f t="shared" si="7"/>
        <v>0</v>
      </c>
      <c r="G119" s="195">
        <f>'Dépenses Part 1'!F119-'Instruction Part 1'!F119</f>
        <v>0</v>
      </c>
      <c r="H119" s="158" t="s">
        <v>23</v>
      </c>
    </row>
    <row r="120" spans="1:8" ht="25.5" x14ac:dyDescent="0.25">
      <c r="A120" s="133">
        <f>'Dépenses Part 1'!A120</f>
        <v>0</v>
      </c>
      <c r="B120" s="133">
        <f>'Dépenses Part 1'!B120</f>
        <v>0</v>
      </c>
      <c r="C120" s="133">
        <f>'Dépenses Part 1'!C120</f>
        <v>0</v>
      </c>
      <c r="D120" s="228">
        <f>'Dépenses Part 1'!D120:E120</f>
        <v>0</v>
      </c>
      <c r="E120" s="229"/>
      <c r="F120" s="172">
        <f t="shared" si="7"/>
        <v>0</v>
      </c>
      <c r="G120" s="195">
        <f>'Dépenses Part 1'!F120-'Instruction Part 1'!F120</f>
        <v>0</v>
      </c>
      <c r="H120" s="158" t="s">
        <v>23</v>
      </c>
    </row>
    <row r="121" spans="1:8" ht="25.5" x14ac:dyDescent="0.25">
      <c r="A121" s="133">
        <f>'Dépenses Part 1'!A121</f>
        <v>0</v>
      </c>
      <c r="B121" s="133">
        <f>'Dépenses Part 1'!B121</f>
        <v>0</v>
      </c>
      <c r="C121" s="133">
        <f>'Dépenses Part 1'!C121</f>
        <v>0</v>
      </c>
      <c r="D121" s="228">
        <f>'Dépenses Part 1'!D121:E121</f>
        <v>0</v>
      </c>
      <c r="E121" s="229"/>
      <c r="F121" s="172">
        <f t="shared" si="7"/>
        <v>0</v>
      </c>
      <c r="G121" s="195">
        <f>'Dépenses Part 1'!F121-'Instruction Part 1'!F121</f>
        <v>0</v>
      </c>
      <c r="H121" s="158" t="s">
        <v>23</v>
      </c>
    </row>
    <row r="122" spans="1:8" ht="25.5" x14ac:dyDescent="0.25">
      <c r="A122" s="133">
        <f>'Dépenses Part 1'!A122</f>
        <v>0</v>
      </c>
      <c r="B122" s="133">
        <f>'Dépenses Part 1'!B122</f>
        <v>0</v>
      </c>
      <c r="C122" s="133">
        <f>'Dépenses Part 1'!C122</f>
        <v>0</v>
      </c>
      <c r="D122" s="228">
        <f>'Dépenses Part 1'!D122:E122</f>
        <v>0</v>
      </c>
      <c r="E122" s="229"/>
      <c r="F122" s="172">
        <f t="shared" si="7"/>
        <v>0</v>
      </c>
      <c r="G122" s="195">
        <f>'Dépenses Part 1'!F122-'Instruction Part 1'!F122</f>
        <v>0</v>
      </c>
      <c r="H122" s="158" t="s">
        <v>23</v>
      </c>
    </row>
    <row r="123" spans="1:8" ht="25.5" x14ac:dyDescent="0.25">
      <c r="A123" s="133">
        <f>'Dépenses Part 1'!A123</f>
        <v>0</v>
      </c>
      <c r="B123" s="133">
        <f>'Dépenses Part 1'!B123</f>
        <v>0</v>
      </c>
      <c r="C123" s="133">
        <f>'Dépenses Part 1'!C123</f>
        <v>0</v>
      </c>
      <c r="D123" s="228">
        <f>'Dépenses Part 1'!D123:E123</f>
        <v>0</v>
      </c>
      <c r="E123" s="229"/>
      <c r="F123" s="172">
        <f t="shared" si="7"/>
        <v>0</v>
      </c>
      <c r="G123" s="195">
        <f>'Dépenses Part 1'!F123-'Instruction Part 1'!F123</f>
        <v>0</v>
      </c>
      <c r="H123" s="158" t="s">
        <v>23</v>
      </c>
    </row>
    <row r="124" spans="1:8" ht="25.5" x14ac:dyDescent="0.25">
      <c r="A124" s="133">
        <f>'Dépenses Part 1'!A124</f>
        <v>0</v>
      </c>
      <c r="B124" s="133">
        <f>'Dépenses Part 1'!B124</f>
        <v>0</v>
      </c>
      <c r="C124" s="133">
        <f>'Dépenses Part 1'!C124</f>
        <v>0</v>
      </c>
      <c r="D124" s="228">
        <f>'Dépenses Part 1'!D124:E124</f>
        <v>0</v>
      </c>
      <c r="E124" s="229"/>
      <c r="F124" s="172">
        <f t="shared" si="7"/>
        <v>0</v>
      </c>
      <c r="G124" s="195">
        <f>'Dépenses Part 1'!F124-'Instruction Part 1'!F124</f>
        <v>0</v>
      </c>
      <c r="H124" s="158" t="s">
        <v>23</v>
      </c>
    </row>
    <row r="125" spans="1:8" ht="25.5" x14ac:dyDescent="0.25">
      <c r="A125" s="133">
        <f>'Dépenses Part 1'!A125</f>
        <v>0</v>
      </c>
      <c r="B125" s="133">
        <f>'Dépenses Part 1'!B125</f>
        <v>0</v>
      </c>
      <c r="C125" s="133">
        <f>'Dépenses Part 1'!C125</f>
        <v>0</v>
      </c>
      <c r="D125" s="228">
        <f>'Dépenses Part 1'!D125:E125</f>
        <v>0</v>
      </c>
      <c r="E125" s="229"/>
      <c r="F125" s="172">
        <f>B125*D125</f>
        <v>0</v>
      </c>
      <c r="G125" s="195">
        <f>'Dépenses Part 1'!F125-'Instruction Part 1'!F125</f>
        <v>0</v>
      </c>
      <c r="H125" s="158" t="s">
        <v>23</v>
      </c>
    </row>
    <row r="126" spans="1:8" ht="25.5" x14ac:dyDescent="0.25">
      <c r="A126" s="133">
        <f>'Dépenses Part 1'!A126</f>
        <v>0</v>
      </c>
      <c r="B126" s="133">
        <f>'Dépenses Part 1'!B126</f>
        <v>0</v>
      </c>
      <c r="C126" s="133">
        <f>'Dépenses Part 1'!C126</f>
        <v>0</v>
      </c>
      <c r="D126" s="228">
        <f>'Dépenses Part 1'!D126:E126</f>
        <v>0</v>
      </c>
      <c r="E126" s="229"/>
      <c r="F126" s="172">
        <f t="shared" ref="F126:F134" si="8">B126*D126</f>
        <v>0</v>
      </c>
      <c r="G126" s="195">
        <f>'Dépenses Part 1'!F126-'Instruction Part 1'!F126</f>
        <v>0</v>
      </c>
      <c r="H126" s="158" t="s">
        <v>23</v>
      </c>
    </row>
    <row r="127" spans="1:8" ht="25.5" x14ac:dyDescent="0.25">
      <c r="A127" s="133">
        <f>'Dépenses Part 1'!A127</f>
        <v>0</v>
      </c>
      <c r="B127" s="133">
        <f>'Dépenses Part 1'!B127</f>
        <v>0</v>
      </c>
      <c r="C127" s="133">
        <f>'Dépenses Part 1'!C127</f>
        <v>0</v>
      </c>
      <c r="D127" s="228">
        <f>'Dépenses Part 1'!D127:E127</f>
        <v>0</v>
      </c>
      <c r="E127" s="229"/>
      <c r="F127" s="172">
        <f t="shared" si="8"/>
        <v>0</v>
      </c>
      <c r="G127" s="195">
        <f>'Dépenses Part 1'!F127-'Instruction Part 1'!F127</f>
        <v>0</v>
      </c>
      <c r="H127" s="158" t="s">
        <v>23</v>
      </c>
    </row>
    <row r="128" spans="1:8" ht="25.5" x14ac:dyDescent="0.25">
      <c r="A128" s="133">
        <f>'Dépenses Part 1'!A128</f>
        <v>0</v>
      </c>
      <c r="B128" s="133">
        <f>'Dépenses Part 1'!B128</f>
        <v>0</v>
      </c>
      <c r="C128" s="133">
        <f>'Dépenses Part 1'!C128</f>
        <v>0</v>
      </c>
      <c r="D128" s="228">
        <f>'Dépenses Part 1'!D128:E128</f>
        <v>0</v>
      </c>
      <c r="E128" s="229"/>
      <c r="F128" s="172">
        <f t="shared" si="8"/>
        <v>0</v>
      </c>
      <c r="G128" s="195">
        <f>'Dépenses Part 1'!F128-'Instruction Part 1'!F128</f>
        <v>0</v>
      </c>
      <c r="H128" s="158" t="s">
        <v>23</v>
      </c>
    </row>
    <row r="129" spans="1:8" ht="25.5" x14ac:dyDescent="0.25">
      <c r="A129" s="133">
        <f>'Dépenses Part 1'!A129</f>
        <v>0</v>
      </c>
      <c r="B129" s="133">
        <f>'Dépenses Part 1'!B129</f>
        <v>0</v>
      </c>
      <c r="C129" s="133">
        <f>'Dépenses Part 1'!C129</f>
        <v>0</v>
      </c>
      <c r="D129" s="228">
        <f>'Dépenses Part 1'!D129:E129</f>
        <v>0</v>
      </c>
      <c r="E129" s="229"/>
      <c r="F129" s="172">
        <f t="shared" si="8"/>
        <v>0</v>
      </c>
      <c r="G129" s="195">
        <f>'Dépenses Part 1'!F129-'Instruction Part 1'!F129</f>
        <v>0</v>
      </c>
      <c r="H129" s="158" t="s">
        <v>23</v>
      </c>
    </row>
    <row r="130" spans="1:8" ht="25.5" x14ac:dyDescent="0.25">
      <c r="A130" s="133">
        <f>'Dépenses Part 1'!A130</f>
        <v>0</v>
      </c>
      <c r="B130" s="133">
        <f>'Dépenses Part 1'!B130</f>
        <v>0</v>
      </c>
      <c r="C130" s="133">
        <f>'Dépenses Part 1'!C130</f>
        <v>0</v>
      </c>
      <c r="D130" s="228">
        <f>'Dépenses Part 1'!D130:E130</f>
        <v>0</v>
      </c>
      <c r="E130" s="229"/>
      <c r="F130" s="172">
        <f t="shared" si="8"/>
        <v>0</v>
      </c>
      <c r="G130" s="195">
        <f>'Dépenses Part 1'!F130-'Instruction Part 1'!F130</f>
        <v>0</v>
      </c>
      <c r="H130" s="158" t="s">
        <v>23</v>
      </c>
    </row>
    <row r="131" spans="1:8" ht="25.5" x14ac:dyDescent="0.25">
      <c r="A131" s="133">
        <f>'Dépenses Part 1'!A131</f>
        <v>0</v>
      </c>
      <c r="B131" s="133">
        <f>'Dépenses Part 1'!B131</f>
        <v>0</v>
      </c>
      <c r="C131" s="133">
        <f>'Dépenses Part 1'!C131</f>
        <v>0</v>
      </c>
      <c r="D131" s="228">
        <f>'Dépenses Part 1'!D131:E131</f>
        <v>0</v>
      </c>
      <c r="E131" s="229"/>
      <c r="F131" s="172">
        <f t="shared" si="8"/>
        <v>0</v>
      </c>
      <c r="G131" s="195">
        <f>'Dépenses Part 1'!F131-'Instruction Part 1'!F131</f>
        <v>0</v>
      </c>
      <c r="H131" s="158" t="s">
        <v>23</v>
      </c>
    </row>
    <row r="132" spans="1:8" ht="25.5" x14ac:dyDescent="0.25">
      <c r="A132" s="133">
        <f>'Dépenses Part 1'!A132</f>
        <v>0</v>
      </c>
      <c r="B132" s="133">
        <f>'Dépenses Part 1'!B132</f>
        <v>0</v>
      </c>
      <c r="C132" s="133">
        <f>'Dépenses Part 1'!C132</f>
        <v>0</v>
      </c>
      <c r="D132" s="228">
        <f>'Dépenses Part 1'!D132:E132</f>
        <v>0</v>
      </c>
      <c r="E132" s="229"/>
      <c r="F132" s="172">
        <f t="shared" si="8"/>
        <v>0</v>
      </c>
      <c r="G132" s="195">
        <f>'Dépenses Part 1'!F132-'Instruction Part 1'!F132</f>
        <v>0</v>
      </c>
      <c r="H132" s="158" t="s">
        <v>23</v>
      </c>
    </row>
    <row r="133" spans="1:8" ht="25.5" x14ac:dyDescent="0.25">
      <c r="A133" s="133">
        <f>'Dépenses Part 1'!A133</f>
        <v>0</v>
      </c>
      <c r="B133" s="133">
        <f>'Dépenses Part 1'!B133</f>
        <v>0</v>
      </c>
      <c r="C133" s="133">
        <f>'Dépenses Part 1'!C133</f>
        <v>0</v>
      </c>
      <c r="D133" s="228">
        <f>'Dépenses Part 1'!D133:E133</f>
        <v>0</v>
      </c>
      <c r="E133" s="229"/>
      <c r="F133" s="172">
        <f t="shared" si="8"/>
        <v>0</v>
      </c>
      <c r="G133" s="195">
        <f>'Dépenses Part 1'!F133-'Instruction Part 1'!F133</f>
        <v>0</v>
      </c>
      <c r="H133" s="158" t="s">
        <v>23</v>
      </c>
    </row>
    <row r="134" spans="1:8" ht="25.5" x14ac:dyDescent="0.25">
      <c r="A134" s="133">
        <f>'Dépenses Part 1'!A134</f>
        <v>0</v>
      </c>
      <c r="B134" s="133">
        <f>'Dépenses Part 1'!B134</f>
        <v>0</v>
      </c>
      <c r="C134" s="133">
        <f>'Dépenses Part 1'!C134</f>
        <v>0</v>
      </c>
      <c r="D134" s="228">
        <f>'Dépenses Part 1'!D134:E134</f>
        <v>0</v>
      </c>
      <c r="E134" s="229"/>
      <c r="F134" s="172">
        <f t="shared" si="8"/>
        <v>0</v>
      </c>
      <c r="G134" s="195">
        <f>'Dépenses Part 1'!F134-'Instruction Part 1'!F134</f>
        <v>0</v>
      </c>
      <c r="H134" s="158" t="s">
        <v>23</v>
      </c>
    </row>
    <row r="135" spans="1:8" x14ac:dyDescent="0.25">
      <c r="A135" s="138"/>
      <c r="B135" s="173"/>
      <c r="C135" s="173"/>
      <c r="D135" s="146"/>
      <c r="E135" s="146"/>
      <c r="F135" s="163">
        <f>SUM(F115:F134)</f>
        <v>0</v>
      </c>
      <c r="G135" s="193">
        <f>SUM(G115:G134)</f>
        <v>0</v>
      </c>
    </row>
    <row r="136" spans="1:8" ht="18" x14ac:dyDescent="0.25">
      <c r="A136" s="121" t="s">
        <v>36</v>
      </c>
      <c r="G136" s="193">
        <f>'Dépenses Part 1'!F135-'Instruction Part 1'!F135</f>
        <v>0</v>
      </c>
    </row>
    <row r="138" spans="1:8" ht="15.75" x14ac:dyDescent="0.25">
      <c r="A138" s="147" t="s">
        <v>27</v>
      </c>
      <c r="B138" s="147" t="s">
        <v>37</v>
      </c>
      <c r="C138" s="147" t="s">
        <v>25</v>
      </c>
      <c r="D138" s="240" t="s">
        <v>30</v>
      </c>
      <c r="E138" s="241"/>
      <c r="F138" s="147" t="s">
        <v>97</v>
      </c>
      <c r="G138" s="191" t="s">
        <v>96</v>
      </c>
    </row>
    <row r="139" spans="1:8" ht="25.5" x14ac:dyDescent="0.25">
      <c r="A139" s="148" t="s">
        <v>38</v>
      </c>
      <c r="B139" s="148" t="s">
        <v>39</v>
      </c>
      <c r="C139" s="148" t="s">
        <v>40</v>
      </c>
      <c r="D139" s="236" t="s">
        <v>41</v>
      </c>
      <c r="E139" s="237"/>
      <c r="F139" s="148" t="s">
        <v>42</v>
      </c>
      <c r="G139" s="192"/>
      <c r="H139" s="149"/>
    </row>
    <row r="140" spans="1:8" ht="25.5" x14ac:dyDescent="0.25">
      <c r="A140" s="133">
        <f>'Dépenses Part 1'!A140</f>
        <v>0</v>
      </c>
      <c r="B140" s="133">
        <f>'Dépenses Part 1'!B140</f>
        <v>0</v>
      </c>
      <c r="C140" s="133">
        <f>'Dépenses Part 1'!C140</f>
        <v>0</v>
      </c>
      <c r="D140" s="228">
        <f>'Dépenses Part 1'!D140:E140</f>
        <v>0</v>
      </c>
      <c r="E140" s="229"/>
      <c r="F140" s="172">
        <f>B140*D140</f>
        <v>0</v>
      </c>
      <c r="G140" s="195">
        <f>'Dépenses Part 1'!F140-'Instruction Part 1'!F140</f>
        <v>0</v>
      </c>
      <c r="H140" s="158" t="s">
        <v>23</v>
      </c>
    </row>
    <row r="141" spans="1:8" ht="25.5" x14ac:dyDescent="0.25">
      <c r="A141" s="133">
        <f>'Dépenses Part 1'!A141</f>
        <v>0</v>
      </c>
      <c r="B141" s="133">
        <f>'Dépenses Part 1'!B141</f>
        <v>0</v>
      </c>
      <c r="C141" s="133">
        <f>'Dépenses Part 1'!C141</f>
        <v>0</v>
      </c>
      <c r="D141" s="228">
        <f>'Dépenses Part 1'!D141:E141</f>
        <v>0</v>
      </c>
      <c r="E141" s="229"/>
      <c r="F141" s="172">
        <f>B141*D141</f>
        <v>0</v>
      </c>
      <c r="G141" s="195">
        <f>'Dépenses Part 1'!F141-'Instruction Part 1'!F141</f>
        <v>0</v>
      </c>
      <c r="H141" s="158" t="s">
        <v>23</v>
      </c>
    </row>
    <row r="142" spans="1:8" ht="25.5" x14ac:dyDescent="0.25">
      <c r="A142" s="133">
        <f>'Dépenses Part 1'!A142</f>
        <v>0</v>
      </c>
      <c r="B142" s="133">
        <f>'Dépenses Part 1'!B142</f>
        <v>0</v>
      </c>
      <c r="C142" s="133">
        <f>'Dépenses Part 1'!C142</f>
        <v>0</v>
      </c>
      <c r="D142" s="228">
        <f>'Dépenses Part 1'!D142:E142</f>
        <v>0</v>
      </c>
      <c r="E142" s="229"/>
      <c r="F142" s="172">
        <f t="shared" ref="F142:F149" si="9">B142*D142</f>
        <v>0</v>
      </c>
      <c r="G142" s="195">
        <f>'Dépenses Part 1'!F142-'Instruction Part 1'!F142</f>
        <v>0</v>
      </c>
      <c r="H142" s="158" t="s">
        <v>23</v>
      </c>
    </row>
    <row r="143" spans="1:8" ht="25.5" x14ac:dyDescent="0.25">
      <c r="A143" s="133">
        <f>'Dépenses Part 1'!A143</f>
        <v>0</v>
      </c>
      <c r="B143" s="133">
        <f>'Dépenses Part 1'!B143</f>
        <v>0</v>
      </c>
      <c r="C143" s="133">
        <f>'Dépenses Part 1'!C143</f>
        <v>0</v>
      </c>
      <c r="D143" s="228">
        <f>'Dépenses Part 1'!D143:E143</f>
        <v>0</v>
      </c>
      <c r="E143" s="229"/>
      <c r="F143" s="172">
        <f t="shared" si="9"/>
        <v>0</v>
      </c>
      <c r="G143" s="195">
        <f>'Dépenses Part 1'!F143-'Instruction Part 1'!F143</f>
        <v>0</v>
      </c>
      <c r="H143" s="158" t="s">
        <v>23</v>
      </c>
    </row>
    <row r="144" spans="1:8" ht="25.5" x14ac:dyDescent="0.25">
      <c r="A144" s="133">
        <f>'Dépenses Part 1'!A144</f>
        <v>0</v>
      </c>
      <c r="B144" s="133">
        <f>'Dépenses Part 1'!B144</f>
        <v>0</v>
      </c>
      <c r="C144" s="133">
        <f>'Dépenses Part 1'!C144</f>
        <v>0</v>
      </c>
      <c r="D144" s="228">
        <f>'Dépenses Part 1'!D144:E144</f>
        <v>0</v>
      </c>
      <c r="E144" s="229"/>
      <c r="F144" s="172">
        <f t="shared" si="9"/>
        <v>0</v>
      </c>
      <c r="G144" s="195">
        <f>'Dépenses Part 1'!F144-'Instruction Part 1'!F144</f>
        <v>0</v>
      </c>
      <c r="H144" s="158" t="s">
        <v>23</v>
      </c>
    </row>
    <row r="145" spans="1:8" ht="25.5" x14ac:dyDescent="0.25">
      <c r="A145" s="133">
        <f>'Dépenses Part 1'!A145</f>
        <v>0</v>
      </c>
      <c r="B145" s="133">
        <f>'Dépenses Part 1'!B145</f>
        <v>0</v>
      </c>
      <c r="C145" s="133">
        <f>'Dépenses Part 1'!C145</f>
        <v>0</v>
      </c>
      <c r="D145" s="228">
        <f>'Dépenses Part 1'!D145:E145</f>
        <v>0</v>
      </c>
      <c r="E145" s="229"/>
      <c r="F145" s="172">
        <f t="shared" si="9"/>
        <v>0</v>
      </c>
      <c r="G145" s="195">
        <f>'Dépenses Part 1'!F145-'Instruction Part 1'!F145</f>
        <v>0</v>
      </c>
      <c r="H145" s="158" t="s">
        <v>23</v>
      </c>
    </row>
    <row r="146" spans="1:8" ht="25.5" x14ac:dyDescent="0.25">
      <c r="A146" s="133">
        <f>'Dépenses Part 1'!A146</f>
        <v>0</v>
      </c>
      <c r="B146" s="133">
        <f>'Dépenses Part 1'!B146</f>
        <v>0</v>
      </c>
      <c r="C146" s="133">
        <f>'Dépenses Part 1'!C146</f>
        <v>0</v>
      </c>
      <c r="D146" s="228">
        <f>'Dépenses Part 1'!D146:E146</f>
        <v>0</v>
      </c>
      <c r="E146" s="229"/>
      <c r="F146" s="172">
        <f t="shared" si="9"/>
        <v>0</v>
      </c>
      <c r="G146" s="195">
        <f>'Dépenses Part 1'!F146-'Instruction Part 1'!F146</f>
        <v>0</v>
      </c>
      <c r="H146" s="158" t="s">
        <v>23</v>
      </c>
    </row>
    <row r="147" spans="1:8" ht="25.5" x14ac:dyDescent="0.25">
      <c r="A147" s="133">
        <f>'Dépenses Part 1'!A147</f>
        <v>0</v>
      </c>
      <c r="B147" s="133">
        <f>'Dépenses Part 1'!B147</f>
        <v>0</v>
      </c>
      <c r="C147" s="133">
        <f>'Dépenses Part 1'!C147</f>
        <v>0</v>
      </c>
      <c r="D147" s="228">
        <f>'Dépenses Part 1'!D147:E147</f>
        <v>0</v>
      </c>
      <c r="E147" s="229"/>
      <c r="F147" s="172">
        <f t="shared" si="9"/>
        <v>0</v>
      </c>
      <c r="G147" s="195">
        <f>'Dépenses Part 1'!F147-'Instruction Part 1'!F147</f>
        <v>0</v>
      </c>
      <c r="H147" s="158" t="s">
        <v>23</v>
      </c>
    </row>
    <row r="148" spans="1:8" ht="25.5" x14ac:dyDescent="0.25">
      <c r="A148" s="133">
        <f>'Dépenses Part 1'!A148</f>
        <v>0</v>
      </c>
      <c r="B148" s="133">
        <f>'Dépenses Part 1'!B148</f>
        <v>0</v>
      </c>
      <c r="C148" s="133">
        <f>'Dépenses Part 1'!C148</f>
        <v>0</v>
      </c>
      <c r="D148" s="228">
        <f>'Dépenses Part 1'!D148:E148</f>
        <v>0</v>
      </c>
      <c r="E148" s="229"/>
      <c r="F148" s="172">
        <f t="shared" si="9"/>
        <v>0</v>
      </c>
      <c r="G148" s="195">
        <f>'Dépenses Part 1'!F148-'Instruction Part 1'!F148</f>
        <v>0</v>
      </c>
      <c r="H148" s="158" t="s">
        <v>23</v>
      </c>
    </row>
    <row r="149" spans="1:8" ht="25.5" x14ac:dyDescent="0.25">
      <c r="A149" s="133">
        <f>'Dépenses Part 1'!A149</f>
        <v>0</v>
      </c>
      <c r="B149" s="133">
        <f>'Dépenses Part 1'!B149</f>
        <v>0</v>
      </c>
      <c r="C149" s="133">
        <f>'Dépenses Part 1'!C149</f>
        <v>0</v>
      </c>
      <c r="D149" s="228">
        <f>'Dépenses Part 1'!D149:E149</f>
        <v>0</v>
      </c>
      <c r="E149" s="229"/>
      <c r="F149" s="172">
        <f t="shared" si="9"/>
        <v>0</v>
      </c>
      <c r="G149" s="195">
        <f>'Dépenses Part 1'!F149-'Instruction Part 1'!F149</f>
        <v>0</v>
      </c>
      <c r="H149" s="158" t="s">
        <v>23</v>
      </c>
    </row>
    <row r="150" spans="1:8" ht="25.5" x14ac:dyDescent="0.25">
      <c r="A150" s="133">
        <f>'Dépenses Part 1'!A150</f>
        <v>0</v>
      </c>
      <c r="B150" s="133">
        <f>'Dépenses Part 1'!B150</f>
        <v>0</v>
      </c>
      <c r="C150" s="133">
        <f>'Dépenses Part 1'!C150</f>
        <v>0</v>
      </c>
      <c r="D150" s="228">
        <f>'Dépenses Part 1'!D150:E150</f>
        <v>0</v>
      </c>
      <c r="E150" s="229"/>
      <c r="F150" s="172">
        <f>B150*D150</f>
        <v>0</v>
      </c>
      <c r="G150" s="195">
        <f>'Dépenses Part 1'!F150-'Instruction Part 1'!F150</f>
        <v>0</v>
      </c>
      <c r="H150" s="158" t="s">
        <v>23</v>
      </c>
    </row>
    <row r="151" spans="1:8" ht="25.5" x14ac:dyDescent="0.25">
      <c r="A151" s="133">
        <f>'Dépenses Part 1'!A151</f>
        <v>0</v>
      </c>
      <c r="B151" s="133">
        <f>'Dépenses Part 1'!B151</f>
        <v>0</v>
      </c>
      <c r="C151" s="133">
        <f>'Dépenses Part 1'!C151</f>
        <v>0</v>
      </c>
      <c r="D151" s="228">
        <f>'Dépenses Part 1'!D151:E151</f>
        <v>0</v>
      </c>
      <c r="E151" s="229"/>
      <c r="F151" s="172">
        <f t="shared" ref="F151:F159" si="10">B151*D151</f>
        <v>0</v>
      </c>
      <c r="G151" s="195">
        <f>'Dépenses Part 1'!F151-'Instruction Part 1'!F151</f>
        <v>0</v>
      </c>
      <c r="H151" s="158" t="s">
        <v>23</v>
      </c>
    </row>
    <row r="152" spans="1:8" ht="25.5" x14ac:dyDescent="0.25">
      <c r="A152" s="133">
        <f>'Dépenses Part 1'!A152</f>
        <v>0</v>
      </c>
      <c r="B152" s="133">
        <f>'Dépenses Part 1'!B152</f>
        <v>0</v>
      </c>
      <c r="C152" s="133">
        <f>'Dépenses Part 1'!C152</f>
        <v>0</v>
      </c>
      <c r="D152" s="228">
        <f>'Dépenses Part 1'!D152:E152</f>
        <v>0</v>
      </c>
      <c r="E152" s="229"/>
      <c r="F152" s="172">
        <f t="shared" si="10"/>
        <v>0</v>
      </c>
      <c r="G152" s="195">
        <f>'Dépenses Part 1'!F152-'Instruction Part 1'!F152</f>
        <v>0</v>
      </c>
      <c r="H152" s="158" t="s">
        <v>23</v>
      </c>
    </row>
    <row r="153" spans="1:8" ht="25.5" x14ac:dyDescent="0.25">
      <c r="A153" s="133">
        <f>'Dépenses Part 1'!A153</f>
        <v>0</v>
      </c>
      <c r="B153" s="133">
        <f>'Dépenses Part 1'!B153</f>
        <v>0</v>
      </c>
      <c r="C153" s="133">
        <f>'Dépenses Part 1'!C153</f>
        <v>0</v>
      </c>
      <c r="D153" s="228">
        <f>'Dépenses Part 1'!D153:E153</f>
        <v>0</v>
      </c>
      <c r="E153" s="229"/>
      <c r="F153" s="172">
        <f t="shared" si="10"/>
        <v>0</v>
      </c>
      <c r="G153" s="195">
        <f>'Dépenses Part 1'!F153-'Instruction Part 1'!F153</f>
        <v>0</v>
      </c>
      <c r="H153" s="158" t="s">
        <v>23</v>
      </c>
    </row>
    <row r="154" spans="1:8" ht="25.5" x14ac:dyDescent="0.25">
      <c r="A154" s="133">
        <f>'Dépenses Part 1'!A154</f>
        <v>0</v>
      </c>
      <c r="B154" s="133">
        <f>'Dépenses Part 1'!B154</f>
        <v>0</v>
      </c>
      <c r="C154" s="133">
        <f>'Dépenses Part 1'!C154</f>
        <v>0</v>
      </c>
      <c r="D154" s="228">
        <f>'Dépenses Part 1'!D154:E154</f>
        <v>0</v>
      </c>
      <c r="E154" s="229"/>
      <c r="F154" s="172">
        <f t="shared" si="10"/>
        <v>0</v>
      </c>
      <c r="G154" s="195">
        <f>'Dépenses Part 1'!F154-'Instruction Part 1'!F154</f>
        <v>0</v>
      </c>
      <c r="H154" s="158" t="s">
        <v>23</v>
      </c>
    </row>
    <row r="155" spans="1:8" ht="25.5" x14ac:dyDescent="0.25">
      <c r="A155" s="133">
        <f>'Dépenses Part 1'!A155</f>
        <v>0</v>
      </c>
      <c r="B155" s="133">
        <f>'Dépenses Part 1'!B155</f>
        <v>0</v>
      </c>
      <c r="C155" s="133">
        <f>'Dépenses Part 1'!C155</f>
        <v>0</v>
      </c>
      <c r="D155" s="228">
        <f>'Dépenses Part 1'!D155:E155</f>
        <v>0</v>
      </c>
      <c r="E155" s="229"/>
      <c r="F155" s="172">
        <f t="shared" si="10"/>
        <v>0</v>
      </c>
      <c r="G155" s="195">
        <f>'Dépenses Part 1'!F155-'Instruction Part 1'!F155</f>
        <v>0</v>
      </c>
      <c r="H155" s="158" t="s">
        <v>23</v>
      </c>
    </row>
    <row r="156" spans="1:8" ht="25.5" x14ac:dyDescent="0.25">
      <c r="A156" s="133">
        <f>'Dépenses Part 1'!A156</f>
        <v>0</v>
      </c>
      <c r="B156" s="133">
        <f>'Dépenses Part 1'!B156</f>
        <v>0</v>
      </c>
      <c r="C156" s="133">
        <f>'Dépenses Part 1'!C156</f>
        <v>0</v>
      </c>
      <c r="D156" s="228">
        <f>'Dépenses Part 1'!D156:E156</f>
        <v>0</v>
      </c>
      <c r="E156" s="229"/>
      <c r="F156" s="172">
        <f t="shared" si="10"/>
        <v>0</v>
      </c>
      <c r="G156" s="195">
        <f>'Dépenses Part 1'!F156-'Instruction Part 1'!F156</f>
        <v>0</v>
      </c>
      <c r="H156" s="158" t="s">
        <v>23</v>
      </c>
    </row>
    <row r="157" spans="1:8" ht="25.5" x14ac:dyDescent="0.25">
      <c r="A157" s="133">
        <f>'Dépenses Part 1'!A157</f>
        <v>0</v>
      </c>
      <c r="B157" s="133">
        <f>'Dépenses Part 1'!B157</f>
        <v>0</v>
      </c>
      <c r="C157" s="133">
        <f>'Dépenses Part 1'!C157</f>
        <v>0</v>
      </c>
      <c r="D157" s="228">
        <f>'Dépenses Part 1'!D157:E157</f>
        <v>0</v>
      </c>
      <c r="E157" s="229"/>
      <c r="F157" s="172">
        <f t="shared" si="10"/>
        <v>0</v>
      </c>
      <c r="G157" s="195">
        <f>'Dépenses Part 1'!F157-'Instruction Part 1'!F157</f>
        <v>0</v>
      </c>
      <c r="H157" s="158" t="s">
        <v>23</v>
      </c>
    </row>
    <row r="158" spans="1:8" ht="25.5" x14ac:dyDescent="0.25">
      <c r="A158" s="133">
        <f>'Dépenses Part 1'!A158</f>
        <v>0</v>
      </c>
      <c r="B158" s="133">
        <f>'Dépenses Part 1'!B158</f>
        <v>0</v>
      </c>
      <c r="C158" s="133">
        <f>'Dépenses Part 1'!C158</f>
        <v>0</v>
      </c>
      <c r="D158" s="228">
        <f>'Dépenses Part 1'!D158:E158</f>
        <v>0</v>
      </c>
      <c r="E158" s="229"/>
      <c r="F158" s="172">
        <f t="shared" si="10"/>
        <v>0</v>
      </c>
      <c r="G158" s="195">
        <f>'Dépenses Part 1'!F158-'Instruction Part 1'!F158</f>
        <v>0</v>
      </c>
      <c r="H158" s="158" t="s">
        <v>23</v>
      </c>
    </row>
    <row r="159" spans="1:8" ht="25.5" x14ac:dyDescent="0.25">
      <c r="A159" s="133">
        <f>'Dépenses Part 1'!A159</f>
        <v>0</v>
      </c>
      <c r="B159" s="133">
        <f>'Dépenses Part 1'!B159</f>
        <v>0</v>
      </c>
      <c r="C159" s="133">
        <f>'Dépenses Part 1'!C159</f>
        <v>0</v>
      </c>
      <c r="D159" s="228">
        <f>'Dépenses Part 1'!D159:E159</f>
        <v>0</v>
      </c>
      <c r="E159" s="229"/>
      <c r="F159" s="172">
        <f t="shared" si="10"/>
        <v>0</v>
      </c>
      <c r="G159" s="195">
        <f>'Dépenses Part 1'!F159-'Instruction Part 1'!F159</f>
        <v>0</v>
      </c>
      <c r="H159" s="158" t="s">
        <v>23</v>
      </c>
    </row>
    <row r="160" spans="1:8" x14ac:dyDescent="0.25">
      <c r="A160" s="138"/>
      <c r="B160" s="173"/>
      <c r="C160" s="173"/>
      <c r="F160" s="163">
        <f>SUM(F140:F159)</f>
        <v>0</v>
      </c>
      <c r="G160" s="193">
        <f>SUM(G140:G159)</f>
        <v>0</v>
      </c>
    </row>
    <row r="161" spans="1:8" x14ac:dyDescent="0.25">
      <c r="A161" s="138"/>
      <c r="B161" s="173"/>
      <c r="C161" s="174"/>
      <c r="F161" s="175"/>
      <c r="G161" s="193">
        <f>'Dépenses Part 1'!F160-'Instruction Part 1'!F160</f>
        <v>0</v>
      </c>
    </row>
    <row r="162" spans="1:8" x14ac:dyDescent="0.25">
      <c r="A162" s="138"/>
      <c r="B162" s="173"/>
      <c r="C162" s="174"/>
      <c r="F162" s="175"/>
      <c r="G162" s="196"/>
    </row>
    <row r="163" spans="1:8" ht="16.5" thickBot="1" x14ac:dyDescent="0.3">
      <c r="F163" s="147" t="s">
        <v>70</v>
      </c>
      <c r="G163" s="147" t="s">
        <v>71</v>
      </c>
    </row>
    <row r="164" spans="1:8" ht="47.65" customHeight="1" thickBot="1" x14ac:dyDescent="0.35">
      <c r="C164" s="242" t="s">
        <v>100</v>
      </c>
      <c r="D164" s="243"/>
      <c r="E164" s="176"/>
      <c r="F164" s="177">
        <f>F57+I104+D109+F135+F160</f>
        <v>0</v>
      </c>
      <c r="G164" s="177">
        <f>I57+I104+D109+F135+F160</f>
        <v>0</v>
      </c>
    </row>
    <row r="165" spans="1:8" ht="15.75" thickBot="1" x14ac:dyDescent="0.3"/>
    <row r="166" spans="1:8" s="202" customFormat="1" ht="47.65" customHeight="1" thickBot="1" x14ac:dyDescent="0.35">
      <c r="A166" s="199"/>
      <c r="B166" s="199"/>
      <c r="C166" s="226" t="s">
        <v>101</v>
      </c>
      <c r="D166" s="227"/>
      <c r="E166" s="200"/>
      <c r="F166" s="201">
        <f>'Dépenses Part 1'!F163-'Instruction Part 1'!F164</f>
        <v>0</v>
      </c>
      <c r="G166" s="201">
        <f>'Dépenses Part 1'!G163-'Instruction Part 1'!G164</f>
        <v>0</v>
      </c>
      <c r="H166" s="199"/>
    </row>
  </sheetData>
  <sheetProtection algorithmName="SHA-512" hashValue="sQVlqOxDGmF2L2i8na4wkuMHpYNOoEuJWnnbDu1FBqp0BkFqF8E6jyQZQejUVegw9VWQtI8PzTaaB3vS7hqk0Q==" saltValue="/D/KqXgQauIa3UbsaeBurg==" spinCount="100000" sheet="1" objects="1" scenarios="1"/>
  <mergeCells count="54">
    <mergeCell ref="D157:E157"/>
    <mergeCell ref="D158:E158"/>
    <mergeCell ref="D159:E159"/>
    <mergeCell ref="C164:D164"/>
    <mergeCell ref="D151:E151"/>
    <mergeCell ref="D152:E152"/>
    <mergeCell ref="D153:E153"/>
    <mergeCell ref="D154:E154"/>
    <mergeCell ref="D155:E155"/>
    <mergeCell ref="D156:E156"/>
    <mergeCell ref="D150:E150"/>
    <mergeCell ref="D139:E139"/>
    <mergeCell ref="D140:E140"/>
    <mergeCell ref="D141:E141"/>
    <mergeCell ref="D142:E142"/>
    <mergeCell ref="D143:E143"/>
    <mergeCell ref="D144:E144"/>
    <mergeCell ref="D145:E145"/>
    <mergeCell ref="D146:E146"/>
    <mergeCell ref="D147:E147"/>
    <mergeCell ref="D148:E148"/>
    <mergeCell ref="D149:E149"/>
    <mergeCell ref="D133:E133"/>
    <mergeCell ref="D134:E134"/>
    <mergeCell ref="D123:E123"/>
    <mergeCell ref="B109:C109"/>
    <mergeCell ref="D113:E113"/>
    <mergeCell ref="D128:E128"/>
    <mergeCell ref="D129:E129"/>
    <mergeCell ref="D130:E130"/>
    <mergeCell ref="D131:E131"/>
    <mergeCell ref="D132:E132"/>
    <mergeCell ref="A6:D6"/>
    <mergeCell ref="B7:D7"/>
    <mergeCell ref="A9:D9"/>
    <mergeCell ref="B10:D10"/>
    <mergeCell ref="D114:E114"/>
    <mergeCell ref="B106:C106"/>
    <mergeCell ref="G16:H16"/>
    <mergeCell ref="E109:F109"/>
    <mergeCell ref="C166:D166"/>
    <mergeCell ref="D119:E119"/>
    <mergeCell ref="D120:E120"/>
    <mergeCell ref="D121:E121"/>
    <mergeCell ref="D122:E122"/>
    <mergeCell ref="D115:E115"/>
    <mergeCell ref="D116:E116"/>
    <mergeCell ref="D117:E117"/>
    <mergeCell ref="D118:E118"/>
    <mergeCell ref="D138:E138"/>
    <mergeCell ref="D124:E124"/>
    <mergeCell ref="D125:E125"/>
    <mergeCell ref="D126:E126"/>
    <mergeCell ref="D127:E127"/>
  </mergeCells>
  <dataValidations count="18">
    <dataValidation type="list" allowBlank="1" showInputMessage="1" showErrorMessage="1" sqref="A140:A159" xr:uid="{13DBC6D9-3A55-4477-8551-F3568C4193B8}">
      <mc:AlternateContent xmlns:x12ac="http://schemas.microsoft.com/office/spreadsheetml/2011/1/ac" xmlns:mc="http://schemas.openxmlformats.org/markup-compatibility/2006">
        <mc:Choice Requires="x12ac">
          <x12ac:list>"Bien (salle, terrain, équipement, matériels…)",Service (activité professionnelle…)</x12ac:list>
        </mc:Choice>
        <mc:Fallback>
          <formula1>"Bien (salle, terrain, équipement, matériels…),Service (activité professionnelle…)"</formula1>
        </mc:Fallback>
      </mc:AlternateContent>
    </dataValidation>
    <dataValidation type="list" allowBlank="1" showInputMessage="1" showErrorMessage="1" sqref="A17:A56" xr:uid="{FCFA6FDA-A990-4E34-BF7A-262B95F50628}">
      <formula1>"Travaux,Acquisition matériel ou équipements,Prestation de service,Amortissement"</formula1>
    </dataValidation>
    <dataValidation type="list" allowBlank="1" showInputMessage="1" showErrorMessage="1" sqref="D106" xr:uid="{FFE9CA57-9EF9-4DF6-866A-A92F3BE33105}">
      <formula1>$AA$1:$AA$2</formula1>
    </dataValidation>
    <dataValidation type="decimal" operator="greaterThanOrEqual" allowBlank="1" showInputMessage="1" showErrorMessage="1" error="Pour une seule dépense, ne renseigner que le montant HT ou le montant présenté si la TVA est récupérée (totalement ou partiellement)" sqref="F65555:F65594 F983059:F983098 F917523:F917562 F851987:F852026 F786451:F786490 F720915:F720954 F655379:F655418 F589843:F589882 F524307:F524346 F458771:F458810 F393235:F393274 F327699:F327738 F262163:F262202 F196627:F196666 F131091:F131130" xr:uid="{0EDC72A2-2E2C-4B43-B75E-AE881644B80A}">
      <formula1>ISBLANK(C65555)</formula1>
    </dataValidation>
    <dataValidation type="list" allowBlank="1" showInputMessage="1" showErrorMessage="1" sqref="A65464:A65503 A131000:A131039 A196536:A196575 A262072:A262111 A327608:A327647 A393144:A393183 A458680:A458719 A524216:A524255 A589752:A589791 A655288:A655327 A720824:A720863 A786360:A786399 A851896:A851935 A917432:A917471 A982968:A983007" xr:uid="{CFB58613-56B7-454E-8B01-92C03E669038}">
      <formula1>"Frais de restauration,Frais de logement,Frais de mission à l'étranger (UE)"</formula1>
    </dataValidation>
    <dataValidation type="decimal" operator="greaterThan" allowBlank="1" showInputMessage="1" showErrorMessage="1" sqref="F982916:F982955 F65412:F65451 F130948:F130987 F196484:F196523 F262020:F262059 F327556:F327595 F393092:F393131 F458628:F458667 F524164:F524203 F589700:F589739 F655236:F655275 F720772:F720811 F786308:F786347 F851844:F851883 F917380:F917419" xr:uid="{28C471C6-2E39-4A44-B9C7-48607C77DC90}">
      <formula1>0</formula1>
    </dataValidation>
    <dataValidation type="textLength" operator="lessThanOrEqual" allowBlank="1" showInputMessage="1" showErrorMessage="1" error="Le libellé de l'opération ne doit pas dépasser 96 caractères" sqref="B10:C10 B65361:C65361 B130897:C130897 B196433:C196433 B261969:C261969 B327505:C327505 B393041:C393041 B458577:C458577 B524113:C524113 B589649:C589649 B655185:C655185 B720721:C720721 B786257:C786257 B851793:C851793 B917329:C917329 B982865:C982865" xr:uid="{C8DA38EE-29A8-4EDA-A9E2-6FF9E06EFD6A}">
      <formula1>96</formula1>
    </dataValidation>
    <dataValidation type="list" allowBlank="1" showInputMessage="1" showErrorMessage="1" sqref="A982871:A982910 A65367:A65406 A130903:A130942 A196439:A196478 A261975:A262014 A327511:A327550 A393047:A393086 A458583:A458622 A524119:A524158 A589655:A589694 A655191:A655230 A720727:A720766 A786263:A786302 A851799:A851838 A917335:A917374" xr:uid="{78FC501B-55DD-4982-8C08-9831BA3CDCD9}">
      <formula1>"Dépenses d'investissement matériel et immatériel, Prestations de service"</formula1>
    </dataValidation>
    <dataValidation type="decimal" operator="greaterThanOrEqual" allowBlank="1" showInputMessage="1" showErrorMessage="1" sqref="D140:D159 B65600:B65619 B131136:B131155 B196672:B196691 B262208:B262227 B327744:B327763 B393280:B393299 B458816:B458835 B524352:B524371 B589888:B589907 B655424:B655443 B720960:B720979 B786496:B786515 B852032:B852051 B917568:B917587 B983104:B983123 F115:G134 D65600:G65619 D131136:G131155 D196672:G196691 D262208:G262227 D327744:G327763 D393280:G393299 D458816:G458835 D524352:G524371 D589888:G589907 D655424:G655443 D720960:G720979 D786496:G786515 D852032:G852051 D917568:G917587 D983104:G983123 B983129:B983148 D65625:G65644 D131161:G131180 D196697:G196716 D262233:G262252 D327769:G327788 D393305:G393324 D458841:G458860 D524377:G524396 D589913:G589932 D655449:G655468 D720985:G721004 D786521:G786540 D852057:G852076 D917593:G917612 D983129:G983148 D115:D134 B65625:B65644 B131161:B131180 B196697:B196716 B262233:B262252 B327769:B327788 B393305:B393324 B458841:B458860 B524377:B524396 B589913:B589932 B655449:B655468 B720985:B721004 B786521:B786540 B852057:B852076 B917593:B917612 F140:G159" xr:uid="{A4E47D25-B801-4801-A007-3816C5A6CBEB}">
      <formula1>0</formula1>
    </dataValidation>
    <dataValidation type="list" allowBlank="1" showInputMessage="1" showErrorMessage="1" sqref="C983104:C983123 C65600:C65619 C131136:C131155 C196672:C196691 C262208:C262227 C327744:C327763 C393280:C393299 C458816:C458835 C524352:C524371 C589888:C589907 C655424:C655443 C720960:C720979 C786496:C786515 C852032:C852051 C917568:C917587" xr:uid="{2311A3FC-05E6-44AF-849C-5C1A18E8E467}">
      <formula1>"jours,heures"</formula1>
    </dataValidation>
    <dataValidation type="custom" operator="greaterThanOrEqual" allowBlank="1" showInputMessage="1" showErrorMessage="1" error="Le montant total des dépenses éligibles est inférieur à 1 000 000 €. Les recettes générées après la réalisation de l'opération n'ont pas à être renseignées. " sqref="C65678:C65697 C131214:C131233 C196750:C196769 C262286:C262305 C327822:C327841 C393358:C393377 C458894:C458913 C524430:C524449 C589966:C589985 C655502:C655521 C721038:C721057 C786574:C786593 C852110:C852129 C917646:C917665 C983182:C983201" xr:uid="{E819D9F4-EB8B-45F4-85DD-AA45403313FC}">
      <formula1>$D$161&gt;100000</formula1>
    </dataValidation>
    <dataValidation type="custom" operator="greaterThanOrEqual" allowBlank="1" showInputMessage="1" showErrorMessage="1" error="Le montant total des dépenses éligibles est inférieur à 50 000 €. Les recettes générées par l'opération n'ont pas à être renseignées. " sqref="C65652:C65671 C131188:C131207 C196724:C196743 C262260:C262279 C327796:C327815 C393332:C393351 C458868:C458887 C524404:C524423 C589940:C589959 C655476:C655495 C721012:C721031 C786548:C786567 C852084:C852103 C917620:C917639 C983156:C983175" xr:uid="{3AD686EA-1585-40B8-9DDE-9EEB607602E4}">
      <formula1>$D$161&gt;50000</formula1>
    </dataValidation>
    <dataValidation type="decimal" operator="greaterThanOrEqual" allowBlank="1" showInputMessage="1" showErrorMessage="1" error="Pour une seule dépense, ne renseigner que le montant HT ou le montant présenté si la TVA est récupérée (totalement ou partiellement)" sqref="C983059 F65367 F130903 F196439 F261975 F327511 F393047 F458583 F524119 F589655 F655191 F720727 F786263 F851799 F917335 F982871 C65555 C131091 C196627 C262163 C327699 C393235 C458771 C524307 C589843 C655379 C720915 C786451 C851987 C917523" xr:uid="{12E8305A-1C73-4AD0-A96F-1A2CC151CF12}">
      <formula1>ISBLANK(D65367)</formula1>
    </dataValidation>
    <dataValidation type="decimal" allowBlank="1" showInputMessage="1" showErrorMessage="1" errorTitle="Format invalide" error="Vous devez renseigner une valeur numériqe." sqref="F982968:F983007 D65412:E65451 D130948:E130987 D196484:E196523 D262020:E262059 D327556:E327595 D393092:E393131 D458628:E458667 D524164:E524203 D589700:E589739 D655236:E655275 D720772:E720811 D786308:E786347 D851844:E851883 D917380:E917419 D982916:E982955 F65509:F65548 F131045:F131084 F196581:F196620 F262117:F262156 F327653:F327692 F393189:F393228 F458725:F458764 F524261:F524300 F589797:F589836 F655333:F655372 F720869:F720908 F786405:F786444 F851941:F851980 F917477:F917516 F983013:F983052 G63:G102 F65464:F65503 F131000:F131039 F196536:F196575 F262072:F262111 F327608:F327647 F393144:F393183 F458680:F458719 F524216:F524255 F589752:F589791 F655288:F655327 F720824:F720863 F786360:F786399 F851896:F851935 F917432:F917471" xr:uid="{5BC65F51-1BAF-4D39-B166-91B34EAF73FA}">
      <formula1>0</formula1>
      <formula2>10000000</formula2>
    </dataValidation>
    <dataValidation operator="greaterThan" allowBlank="1" showInputMessage="1" showErrorMessage="1" sqref="G65412:G65451 G130948:G130987 G196484:G196523 G262020:G262059 G327556:G327595 G393092:G393131 G458628:G458667 G524164:G524203 G589700:G589739 G655236:G655275 G720772:G720811 G786308:G786347 G851844:G851883 G917380:G917419 G982916:G982955 G983013:G983052 G65464:G65503 G131000:G131039 G196536:G196575 G262072:G262111 G327608:G327647 G393144:G393183 G458680:G458719 G524216:G524255 G589752:G589791 G655288:G655327 G720824:G720863 G786360:G786399 G851896:G851935 G917432:G917471 G982968:G983007 G65509:G65548 G131045:G131084 G196581:G196620 G262117:G262156 G327653:G327692 G393189:G393228 G458725:G458764 G524261:G524300 G589797:G589836 G655333:G655372 G720869:G720908 G786405:G786444 G851941:G851980 G917477:G917516 H63:I102" xr:uid="{9891FC0A-20F7-4AF9-A736-5748C20D984B}"/>
    <dataValidation type="decimal" operator="greaterThanOrEqual" allowBlank="1" showInputMessage="1" showErrorMessage="1" error="Pour une seule dépense, ne renseigner que le montant HT ou le montant présenté si la TVA est récupérée (totalement ou partiellement)" sqref="H982871:H982910 H65367:H65406 H130903:H130942 H196439:H196478 H261975:H262014 H327511:H327550 H393047:H393086 H458583:H458622 H524119:H524158 H589655:H589694 H655191:H655230 H720727:H720766 H786263:H786302 H851799:H851838 H917335:H917374" xr:uid="{900DF27C-771F-47EB-9E3A-623184CAF5BC}">
      <formula1>ISBLANK(F65367)</formula1>
    </dataValidation>
    <dataValidation type="custom" operator="greaterThanOrEqual" allowBlank="1" showInputMessage="1" showErrorMessage="1" error="Pour une seule dépense, ne renseigner que le montant HT ou le montant présenté si la TVA est récupérée (totalement ou partiellement)" sqref="C983060:C983098 F65368:F65406 F130904:F130942 F196440:F196478 F261976:F262014 F327512:F327550 F393048:F393086 F458584:F458622 F524120:F524158 F589656:F589694 F655192:F655230 F720728:F720766 F786264:F786302 F851800:F851838 F917336:F917374 F982872:F982910 C65556:C65594 C131092:C131130 C196628:C196666 C262164:C262202 C327700:C327738 C393236:C393274 C458772:C458810 C524308:C524346 C589844:C589882 C655380:C655418 C720916:C720954 C786452:C786490 C851988:C852026 C917524:C917562" xr:uid="{E90A436D-B73A-460A-B180-BBB64E4EB98E}">
      <formula1>ISBLANK(D65368)</formula1>
    </dataValidation>
    <dataValidation type="decimal" operator="greaterThanOrEqual" allowBlank="1" showInputMessage="1" showErrorMessage="1" error="Pour une seule dépense, ne renseigner que le montant HT ou le montant présenté si la TVA est récupérée (totalement ou partiellement)" sqref="D983059:E983098 G65367:G65406 G130903:G130942 G196439:G196478 G261975:G262014 G327511:G327550 G393047:G393086 G458583:G458622 G524119:G524158 G589655:G589694 G655191:G655230 G720727:G720766 G786263:G786302 G851799:G851838 G917335:G917374 G982871:G982910 D65555:E65594 D131091:E131130 D196627:E196666 D262163:E262202 D327699:E327738 D393235:E393274 D458771:E458810 D524307:E524346 D589843:E589882 D655379:E655418 D720915:E720954 D786451:E786490 D851987:E852026 D917523:E917562" xr:uid="{D50B43A5-F2A9-4FC1-8A8F-D5B0FBF66407}">
      <formula1>ISBLANK(C65367)</formula1>
    </dataValidation>
  </dataValidations>
  <pageMargins left="0.25" right="0.25" top="0.75" bottom="0.75" header="0.3" footer="0.3"/>
  <pageSetup paperSize="8"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CD9E8-B5F4-4A5A-BB46-E372F2F0B28B}">
  <dimension ref="A1:AA166"/>
  <sheetViews>
    <sheetView zoomScale="90" zoomScaleNormal="90" workbookViewId="0"/>
  </sheetViews>
  <sheetFormatPr baseColWidth="10" defaultColWidth="11" defaultRowHeight="15" x14ac:dyDescent="0.25"/>
  <cols>
    <col min="1" max="1" width="35.5703125" style="102" customWidth="1"/>
    <col min="2" max="2" width="26.42578125" style="102" customWidth="1"/>
    <col min="3" max="3" width="31" style="102" customWidth="1"/>
    <col min="4" max="4" width="29.28515625" style="102" customWidth="1"/>
    <col min="5" max="5" width="17.140625" style="102" customWidth="1"/>
    <col min="6" max="6" width="30.85546875" style="102" customWidth="1"/>
    <col min="7" max="7" width="17.42578125" style="102" customWidth="1"/>
    <col min="8" max="8" width="30.85546875" style="102" customWidth="1"/>
    <col min="9" max="9" width="19.42578125" style="103" customWidth="1"/>
    <col min="10" max="10" width="15.28515625" style="103" customWidth="1"/>
    <col min="11" max="11" width="16.140625" style="103" customWidth="1"/>
    <col min="12" max="16384" width="11" style="103"/>
  </cols>
  <sheetData>
    <row r="1" spans="1:27" ht="30.6" x14ac:dyDescent="0.25">
      <c r="A1" s="100" t="s">
        <v>82</v>
      </c>
      <c r="B1" s="100"/>
      <c r="C1" s="101"/>
      <c r="D1" s="101"/>
      <c r="E1" s="101"/>
      <c r="AA1" s="103" t="s">
        <v>24</v>
      </c>
    </row>
    <row r="2" spans="1:27" ht="18.399999999999999" x14ac:dyDescent="0.25">
      <c r="A2" s="104" t="s">
        <v>45</v>
      </c>
      <c r="B2" s="101"/>
      <c r="C2" s="104"/>
      <c r="D2" s="105"/>
      <c r="E2" s="105"/>
      <c r="AA2" s="103" t="s">
        <v>55</v>
      </c>
    </row>
    <row r="3" spans="1:27" ht="14.25" x14ac:dyDescent="0.25">
      <c r="A3" s="106" t="s">
        <v>75</v>
      </c>
      <c r="B3" s="101"/>
      <c r="C3" s="101"/>
      <c r="D3" s="101"/>
      <c r="E3" s="101"/>
    </row>
    <row r="4" spans="1:27" ht="26.25" x14ac:dyDescent="0.4">
      <c r="A4" s="107" t="s">
        <v>95</v>
      </c>
      <c r="B4" s="104"/>
      <c r="C4" s="101"/>
      <c r="D4" s="104"/>
      <c r="E4" s="104"/>
      <c r="F4" s="104"/>
      <c r="G4" s="104"/>
      <c r="H4" s="104"/>
    </row>
    <row r="5" spans="1:27" ht="21.2" x14ac:dyDescent="0.35">
      <c r="A5" s="108"/>
      <c r="B5" s="109"/>
      <c r="C5" s="110"/>
      <c r="D5" s="109"/>
      <c r="E5" s="109"/>
      <c r="H5" s="109"/>
    </row>
    <row r="6" spans="1:27" ht="15.6" x14ac:dyDescent="0.25">
      <c r="A6" s="230" t="s">
        <v>1</v>
      </c>
      <c r="B6" s="231"/>
      <c r="C6" s="231"/>
      <c r="D6" s="232"/>
      <c r="E6" s="111"/>
      <c r="H6" s="112"/>
    </row>
    <row r="7" spans="1:27" x14ac:dyDescent="0.25">
      <c r="A7" s="113" t="s">
        <v>2</v>
      </c>
      <c r="B7" s="233">
        <f>'Dépenses Part 2'!B7:D7</f>
        <v>0</v>
      </c>
      <c r="C7" s="234"/>
      <c r="D7" s="235"/>
      <c r="E7" s="111"/>
      <c r="H7" s="105"/>
    </row>
    <row r="8" spans="1:27" ht="15.6" x14ac:dyDescent="0.25">
      <c r="A8" s="114"/>
      <c r="B8" s="115"/>
      <c r="C8" s="116"/>
      <c r="D8" s="105"/>
      <c r="E8" s="105"/>
      <c r="H8" s="105"/>
    </row>
    <row r="9" spans="1:27" ht="15.75" x14ac:dyDescent="0.25">
      <c r="A9" s="230" t="s">
        <v>3</v>
      </c>
      <c r="B9" s="231"/>
      <c r="C9" s="231"/>
      <c r="D9" s="232"/>
      <c r="E9" s="111"/>
      <c r="H9" s="117"/>
    </row>
    <row r="10" spans="1:27" x14ac:dyDescent="0.25">
      <c r="A10" s="118" t="s">
        <v>4</v>
      </c>
      <c r="B10" s="233">
        <f>'Dépenses Part 2'!B10:D10</f>
        <v>0</v>
      </c>
      <c r="C10" s="234"/>
      <c r="D10" s="235"/>
      <c r="E10" s="111"/>
    </row>
    <row r="11" spans="1:27" ht="14.25" x14ac:dyDescent="0.25">
      <c r="A11" s="105"/>
      <c r="B11" s="119"/>
      <c r="C11" s="105"/>
      <c r="D11" s="120"/>
      <c r="E11" s="120"/>
      <c r="F11" s="120"/>
      <c r="G11" s="101"/>
    </row>
    <row r="12" spans="1:27" ht="18" x14ac:dyDescent="0.25">
      <c r="A12" s="121" t="s">
        <v>84</v>
      </c>
      <c r="B12" s="119"/>
      <c r="C12" s="105"/>
      <c r="D12" s="120"/>
      <c r="E12" s="120"/>
      <c r="F12" s="120"/>
      <c r="G12" s="120"/>
      <c r="H12" s="120"/>
    </row>
    <row r="13" spans="1:27" ht="15.6" x14ac:dyDescent="0.25">
      <c r="A13" s="122"/>
      <c r="B13" s="119"/>
      <c r="C13" s="105"/>
      <c r="D13" s="120"/>
      <c r="E13" s="120"/>
      <c r="F13" s="120"/>
      <c r="G13" s="120"/>
      <c r="H13" s="120"/>
    </row>
    <row r="14" spans="1:27" ht="15.6" x14ac:dyDescent="0.25">
      <c r="A14" s="122"/>
      <c r="B14" s="112"/>
      <c r="C14" s="112"/>
      <c r="D14" s="123"/>
      <c r="E14" s="123"/>
      <c r="F14" s="123"/>
      <c r="G14" s="123"/>
      <c r="H14" s="123"/>
    </row>
    <row r="15" spans="1:27" ht="44.1" customHeight="1" x14ac:dyDescent="0.25">
      <c r="A15" s="124" t="s">
        <v>5</v>
      </c>
      <c r="B15" s="124" t="s">
        <v>6</v>
      </c>
      <c r="C15" s="124" t="s">
        <v>7</v>
      </c>
      <c r="D15" s="124" t="s">
        <v>8</v>
      </c>
      <c r="E15" s="125"/>
      <c r="F15" s="126" t="s">
        <v>89</v>
      </c>
      <c r="G15" s="127" t="s">
        <v>90</v>
      </c>
      <c r="H15" s="124" t="s">
        <v>94</v>
      </c>
      <c r="I15" s="126" t="s">
        <v>91</v>
      </c>
      <c r="J15" s="187" t="s">
        <v>92</v>
      </c>
      <c r="K15" s="187" t="s">
        <v>93</v>
      </c>
    </row>
    <row r="16" spans="1:27" ht="38.25" x14ac:dyDescent="0.25">
      <c r="A16" s="128" t="s">
        <v>85</v>
      </c>
      <c r="B16" s="129" t="s">
        <v>11</v>
      </c>
      <c r="C16" s="128" t="s">
        <v>12</v>
      </c>
      <c r="D16" s="128" t="s">
        <v>13</v>
      </c>
      <c r="E16" s="130"/>
      <c r="F16" s="131" t="s">
        <v>14</v>
      </c>
      <c r="G16" s="222" t="s">
        <v>15</v>
      </c>
      <c r="H16" s="223"/>
      <c r="I16" s="132"/>
      <c r="J16" s="188"/>
      <c r="K16" s="188"/>
    </row>
    <row r="17" spans="1:11" x14ac:dyDescent="0.25">
      <c r="A17" s="133">
        <f>'Dépenses Part 2'!A17</f>
        <v>0</v>
      </c>
      <c r="B17" s="133">
        <f>'Dépenses Part 2'!B17</f>
        <v>0</v>
      </c>
      <c r="C17" s="133">
        <f>'Dépenses Part 2'!C17</f>
        <v>0</v>
      </c>
      <c r="D17" s="133">
        <f>'Dépenses Part 2'!D17</f>
        <v>0</v>
      </c>
      <c r="E17" s="133">
        <f>'Dépenses Part 2'!E17</f>
        <v>0</v>
      </c>
      <c r="F17" s="134">
        <f>'Dépenses Part 2'!F17</f>
        <v>0</v>
      </c>
      <c r="G17" s="135">
        <f>'Dépenses Part 2'!G17</f>
        <v>0</v>
      </c>
      <c r="H17" s="135">
        <f>'Dépenses Part 2'!H17</f>
        <v>0</v>
      </c>
      <c r="I17" s="136">
        <f>G17+H17</f>
        <v>0</v>
      </c>
      <c r="J17" s="189">
        <f>'Dépenses Part 2'!F17-'Instruction Part 2'!F17</f>
        <v>0</v>
      </c>
      <c r="K17" s="189">
        <f>'Dépenses Part 2'!I17-'Instruction Part 2'!I17</f>
        <v>0</v>
      </c>
    </row>
    <row r="18" spans="1:11" x14ac:dyDescent="0.25">
      <c r="A18" s="133">
        <f>'Dépenses Part 2'!A18</f>
        <v>0</v>
      </c>
      <c r="B18" s="133">
        <f>'Dépenses Part 2'!B18</f>
        <v>0</v>
      </c>
      <c r="C18" s="133">
        <f>'Dépenses Part 2'!C18</f>
        <v>0</v>
      </c>
      <c r="D18" s="133">
        <f>'Dépenses Part 2'!D18</f>
        <v>0</v>
      </c>
      <c r="E18" s="133">
        <f>'Dépenses Part 2'!E18</f>
        <v>0</v>
      </c>
      <c r="F18" s="134">
        <f>'Dépenses Part 2'!F18</f>
        <v>0</v>
      </c>
      <c r="G18" s="135">
        <f>'Dépenses Part 2'!G18</f>
        <v>0</v>
      </c>
      <c r="H18" s="135">
        <f>'Dépenses Part 2'!H18</f>
        <v>0</v>
      </c>
      <c r="I18" s="136">
        <f t="shared" ref="I18:I57" si="0">G18+H18</f>
        <v>0</v>
      </c>
      <c r="J18" s="189">
        <f>'Dépenses Part 2'!F18-'Instruction Part 2'!F18</f>
        <v>0</v>
      </c>
      <c r="K18" s="189">
        <f>'Dépenses Part 2'!I18-'Instruction Part 2'!I18</f>
        <v>0</v>
      </c>
    </row>
    <row r="19" spans="1:11" x14ac:dyDescent="0.25">
      <c r="A19" s="133">
        <f>'Dépenses Part 2'!A19</f>
        <v>0</v>
      </c>
      <c r="B19" s="133">
        <f>'Dépenses Part 2'!B19</f>
        <v>0</v>
      </c>
      <c r="C19" s="133">
        <f>'Dépenses Part 2'!C19</f>
        <v>0</v>
      </c>
      <c r="D19" s="133">
        <f>'Dépenses Part 2'!D19</f>
        <v>0</v>
      </c>
      <c r="E19" s="133">
        <f>'Dépenses Part 2'!E19</f>
        <v>0</v>
      </c>
      <c r="F19" s="134">
        <f>'Dépenses Part 2'!F19</f>
        <v>0</v>
      </c>
      <c r="G19" s="135">
        <f>'Dépenses Part 2'!G19</f>
        <v>0</v>
      </c>
      <c r="H19" s="135">
        <f>'Dépenses Part 2'!H19</f>
        <v>0</v>
      </c>
      <c r="I19" s="136">
        <f t="shared" si="0"/>
        <v>0</v>
      </c>
      <c r="J19" s="189">
        <f>'Dépenses Part 2'!F19-'Instruction Part 2'!F19</f>
        <v>0</v>
      </c>
      <c r="K19" s="189">
        <f>'Dépenses Part 2'!I19-'Instruction Part 2'!I19</f>
        <v>0</v>
      </c>
    </row>
    <row r="20" spans="1:11" x14ac:dyDescent="0.25">
      <c r="A20" s="133">
        <f>'Dépenses Part 2'!A20</f>
        <v>0</v>
      </c>
      <c r="B20" s="133">
        <f>'Dépenses Part 2'!B20</f>
        <v>0</v>
      </c>
      <c r="C20" s="133">
        <f>'Dépenses Part 2'!C20</f>
        <v>0</v>
      </c>
      <c r="D20" s="133">
        <f>'Dépenses Part 2'!D20</f>
        <v>0</v>
      </c>
      <c r="E20" s="133">
        <f>'Dépenses Part 2'!E20</f>
        <v>0</v>
      </c>
      <c r="F20" s="134">
        <f>'Dépenses Part 2'!F20</f>
        <v>0</v>
      </c>
      <c r="G20" s="135">
        <f>'Dépenses Part 2'!G20</f>
        <v>0</v>
      </c>
      <c r="H20" s="135">
        <f>'Dépenses Part 2'!H20</f>
        <v>0</v>
      </c>
      <c r="I20" s="136">
        <f t="shared" si="0"/>
        <v>0</v>
      </c>
      <c r="J20" s="189">
        <f>'Dépenses Part 2'!F20-'Instruction Part 2'!F20</f>
        <v>0</v>
      </c>
      <c r="K20" s="189">
        <f>'Dépenses Part 2'!I20-'Instruction Part 2'!I20</f>
        <v>0</v>
      </c>
    </row>
    <row r="21" spans="1:11" x14ac:dyDescent="0.25">
      <c r="A21" s="133">
        <f>'Dépenses Part 2'!A21</f>
        <v>0</v>
      </c>
      <c r="B21" s="133">
        <f>'Dépenses Part 2'!B21</f>
        <v>0</v>
      </c>
      <c r="C21" s="133">
        <f>'Dépenses Part 2'!C21</f>
        <v>0</v>
      </c>
      <c r="D21" s="133">
        <f>'Dépenses Part 2'!D21</f>
        <v>0</v>
      </c>
      <c r="E21" s="133">
        <f>'Dépenses Part 2'!E21</f>
        <v>0</v>
      </c>
      <c r="F21" s="134">
        <f>'Dépenses Part 2'!F21</f>
        <v>0</v>
      </c>
      <c r="G21" s="135">
        <f>'Dépenses Part 2'!G21</f>
        <v>0</v>
      </c>
      <c r="H21" s="135">
        <f>'Dépenses Part 2'!H21</f>
        <v>0</v>
      </c>
      <c r="I21" s="136">
        <f t="shared" si="0"/>
        <v>0</v>
      </c>
      <c r="J21" s="189">
        <f>'Dépenses Part 2'!F21-'Instruction Part 2'!F21</f>
        <v>0</v>
      </c>
      <c r="K21" s="189">
        <f>'Dépenses Part 2'!I21-'Instruction Part 2'!I21</f>
        <v>0</v>
      </c>
    </row>
    <row r="22" spans="1:11" x14ac:dyDescent="0.25">
      <c r="A22" s="133">
        <f>'Dépenses Part 2'!A22</f>
        <v>0</v>
      </c>
      <c r="B22" s="133">
        <f>'Dépenses Part 2'!B22</f>
        <v>0</v>
      </c>
      <c r="C22" s="133">
        <f>'Dépenses Part 2'!C22</f>
        <v>0</v>
      </c>
      <c r="D22" s="133">
        <f>'Dépenses Part 2'!D22</f>
        <v>0</v>
      </c>
      <c r="E22" s="133">
        <f>'Dépenses Part 2'!E22</f>
        <v>0</v>
      </c>
      <c r="F22" s="134">
        <f>'Dépenses Part 2'!F22</f>
        <v>0</v>
      </c>
      <c r="G22" s="135">
        <f>'Dépenses Part 2'!G22</f>
        <v>0</v>
      </c>
      <c r="H22" s="135">
        <f>'Dépenses Part 2'!H22</f>
        <v>0</v>
      </c>
      <c r="I22" s="136">
        <f t="shared" si="0"/>
        <v>0</v>
      </c>
      <c r="J22" s="189">
        <f>'Dépenses Part 2'!F22-'Instruction Part 2'!F22</f>
        <v>0</v>
      </c>
      <c r="K22" s="189">
        <f>'Dépenses Part 2'!I22-'Instruction Part 2'!I22</f>
        <v>0</v>
      </c>
    </row>
    <row r="23" spans="1:11" x14ac:dyDescent="0.25">
      <c r="A23" s="133">
        <f>'Dépenses Part 2'!A23</f>
        <v>0</v>
      </c>
      <c r="B23" s="133">
        <f>'Dépenses Part 2'!B23</f>
        <v>0</v>
      </c>
      <c r="C23" s="133">
        <f>'Dépenses Part 2'!C23</f>
        <v>0</v>
      </c>
      <c r="D23" s="133">
        <f>'Dépenses Part 2'!D23</f>
        <v>0</v>
      </c>
      <c r="E23" s="133">
        <f>'Dépenses Part 2'!E23</f>
        <v>0</v>
      </c>
      <c r="F23" s="134">
        <f>'Dépenses Part 2'!F23</f>
        <v>0</v>
      </c>
      <c r="G23" s="135">
        <f>'Dépenses Part 2'!G23</f>
        <v>0</v>
      </c>
      <c r="H23" s="135">
        <f>'Dépenses Part 2'!H23</f>
        <v>0</v>
      </c>
      <c r="I23" s="136">
        <f t="shared" si="0"/>
        <v>0</v>
      </c>
      <c r="J23" s="189">
        <f>'Dépenses Part 2'!F23-'Instruction Part 2'!F23</f>
        <v>0</v>
      </c>
      <c r="K23" s="189">
        <f>'Dépenses Part 2'!I23-'Instruction Part 2'!I23</f>
        <v>0</v>
      </c>
    </row>
    <row r="24" spans="1:11" x14ac:dyDescent="0.25">
      <c r="A24" s="133">
        <f>'Dépenses Part 2'!A24</f>
        <v>0</v>
      </c>
      <c r="B24" s="133">
        <f>'Dépenses Part 2'!B24</f>
        <v>0</v>
      </c>
      <c r="C24" s="133">
        <f>'Dépenses Part 2'!C24</f>
        <v>0</v>
      </c>
      <c r="D24" s="133">
        <f>'Dépenses Part 2'!D24</f>
        <v>0</v>
      </c>
      <c r="E24" s="133">
        <f>'Dépenses Part 2'!E24</f>
        <v>0</v>
      </c>
      <c r="F24" s="134">
        <f>'Dépenses Part 2'!F24</f>
        <v>0</v>
      </c>
      <c r="G24" s="135">
        <f>'Dépenses Part 2'!G24</f>
        <v>0</v>
      </c>
      <c r="H24" s="135">
        <f>'Dépenses Part 2'!H24</f>
        <v>0</v>
      </c>
      <c r="I24" s="136">
        <f t="shared" si="0"/>
        <v>0</v>
      </c>
      <c r="J24" s="189">
        <f>'Dépenses Part 2'!F24-'Instruction Part 2'!F24</f>
        <v>0</v>
      </c>
      <c r="K24" s="189">
        <f>'Dépenses Part 2'!I24-'Instruction Part 2'!I24</f>
        <v>0</v>
      </c>
    </row>
    <row r="25" spans="1:11" x14ac:dyDescent="0.25">
      <c r="A25" s="133">
        <f>'Dépenses Part 2'!A25</f>
        <v>0</v>
      </c>
      <c r="B25" s="133">
        <f>'Dépenses Part 2'!B25</f>
        <v>0</v>
      </c>
      <c r="C25" s="133">
        <f>'Dépenses Part 2'!C25</f>
        <v>0</v>
      </c>
      <c r="D25" s="133">
        <f>'Dépenses Part 2'!D25</f>
        <v>0</v>
      </c>
      <c r="E25" s="133">
        <f>'Dépenses Part 2'!E25</f>
        <v>0</v>
      </c>
      <c r="F25" s="134">
        <f>'Dépenses Part 2'!F25</f>
        <v>0</v>
      </c>
      <c r="G25" s="135">
        <f>'Dépenses Part 2'!G25</f>
        <v>0</v>
      </c>
      <c r="H25" s="135">
        <f>'Dépenses Part 2'!H25</f>
        <v>0</v>
      </c>
      <c r="I25" s="136">
        <f t="shared" si="0"/>
        <v>0</v>
      </c>
      <c r="J25" s="189">
        <f>'Dépenses Part 2'!F25-'Instruction Part 2'!F25</f>
        <v>0</v>
      </c>
      <c r="K25" s="189">
        <f>'Dépenses Part 2'!I25-'Instruction Part 2'!I25</f>
        <v>0</v>
      </c>
    </row>
    <row r="26" spans="1:11" x14ac:dyDescent="0.25">
      <c r="A26" s="133">
        <f>'Dépenses Part 2'!A26</f>
        <v>0</v>
      </c>
      <c r="B26" s="133">
        <f>'Dépenses Part 2'!B26</f>
        <v>0</v>
      </c>
      <c r="C26" s="133">
        <f>'Dépenses Part 2'!C26</f>
        <v>0</v>
      </c>
      <c r="D26" s="133">
        <f>'Dépenses Part 2'!D26</f>
        <v>0</v>
      </c>
      <c r="E26" s="133">
        <f>'Dépenses Part 2'!E26</f>
        <v>0</v>
      </c>
      <c r="F26" s="134">
        <f>'Dépenses Part 2'!F26</f>
        <v>0</v>
      </c>
      <c r="G26" s="135">
        <f>'Dépenses Part 2'!G26</f>
        <v>0</v>
      </c>
      <c r="H26" s="135">
        <f>'Dépenses Part 2'!H26</f>
        <v>0</v>
      </c>
      <c r="I26" s="136">
        <f t="shared" si="0"/>
        <v>0</v>
      </c>
      <c r="J26" s="189">
        <f>'Dépenses Part 2'!F26-'Instruction Part 2'!F26</f>
        <v>0</v>
      </c>
      <c r="K26" s="189">
        <f>'Dépenses Part 2'!I26-'Instruction Part 2'!I26</f>
        <v>0</v>
      </c>
    </row>
    <row r="27" spans="1:11" x14ac:dyDescent="0.25">
      <c r="A27" s="133">
        <f>'Dépenses Part 2'!A27</f>
        <v>0</v>
      </c>
      <c r="B27" s="133">
        <f>'Dépenses Part 2'!B27</f>
        <v>0</v>
      </c>
      <c r="C27" s="133">
        <f>'Dépenses Part 2'!C27</f>
        <v>0</v>
      </c>
      <c r="D27" s="133">
        <f>'Dépenses Part 2'!D27</f>
        <v>0</v>
      </c>
      <c r="E27" s="133">
        <f>'Dépenses Part 2'!E27</f>
        <v>0</v>
      </c>
      <c r="F27" s="134">
        <f>'Dépenses Part 2'!F27</f>
        <v>0</v>
      </c>
      <c r="G27" s="135">
        <f>'Dépenses Part 2'!G27</f>
        <v>0</v>
      </c>
      <c r="H27" s="135">
        <f>'Dépenses Part 2'!H27</f>
        <v>0</v>
      </c>
      <c r="I27" s="136">
        <f t="shared" si="0"/>
        <v>0</v>
      </c>
      <c r="J27" s="189">
        <f>'Dépenses Part 2'!F27-'Instruction Part 2'!F27</f>
        <v>0</v>
      </c>
      <c r="K27" s="189">
        <f>'Dépenses Part 2'!I27-'Instruction Part 2'!I27</f>
        <v>0</v>
      </c>
    </row>
    <row r="28" spans="1:11" x14ac:dyDescent="0.25">
      <c r="A28" s="133">
        <f>'Dépenses Part 2'!A28</f>
        <v>0</v>
      </c>
      <c r="B28" s="133">
        <f>'Dépenses Part 2'!B28</f>
        <v>0</v>
      </c>
      <c r="C28" s="133">
        <f>'Dépenses Part 2'!C28</f>
        <v>0</v>
      </c>
      <c r="D28" s="133">
        <f>'Dépenses Part 2'!D28</f>
        <v>0</v>
      </c>
      <c r="E28" s="133">
        <f>'Dépenses Part 2'!E28</f>
        <v>0</v>
      </c>
      <c r="F28" s="134">
        <f>'Dépenses Part 2'!F28</f>
        <v>0</v>
      </c>
      <c r="G28" s="135">
        <f>'Dépenses Part 2'!G28</f>
        <v>0</v>
      </c>
      <c r="H28" s="135">
        <f>'Dépenses Part 2'!H28</f>
        <v>0</v>
      </c>
      <c r="I28" s="136">
        <f t="shared" si="0"/>
        <v>0</v>
      </c>
      <c r="J28" s="189">
        <f>'Dépenses Part 2'!F28-'Instruction Part 2'!F28</f>
        <v>0</v>
      </c>
      <c r="K28" s="189">
        <f>'Dépenses Part 2'!I28-'Instruction Part 2'!I28</f>
        <v>0</v>
      </c>
    </row>
    <row r="29" spans="1:11" x14ac:dyDescent="0.25">
      <c r="A29" s="133">
        <f>'Dépenses Part 2'!A29</f>
        <v>0</v>
      </c>
      <c r="B29" s="133">
        <f>'Dépenses Part 2'!B29</f>
        <v>0</v>
      </c>
      <c r="C29" s="133">
        <f>'Dépenses Part 2'!C29</f>
        <v>0</v>
      </c>
      <c r="D29" s="133">
        <f>'Dépenses Part 2'!D29</f>
        <v>0</v>
      </c>
      <c r="E29" s="133">
        <f>'Dépenses Part 2'!E29</f>
        <v>0</v>
      </c>
      <c r="F29" s="134">
        <f>'Dépenses Part 2'!F29</f>
        <v>0</v>
      </c>
      <c r="G29" s="135">
        <f>'Dépenses Part 2'!G29</f>
        <v>0</v>
      </c>
      <c r="H29" s="135">
        <f>'Dépenses Part 2'!H29</f>
        <v>0</v>
      </c>
      <c r="I29" s="136">
        <f t="shared" si="0"/>
        <v>0</v>
      </c>
      <c r="J29" s="189">
        <f>'Dépenses Part 2'!F29-'Instruction Part 2'!F29</f>
        <v>0</v>
      </c>
      <c r="K29" s="189">
        <f>'Dépenses Part 2'!I29-'Instruction Part 2'!I29</f>
        <v>0</v>
      </c>
    </row>
    <row r="30" spans="1:11" x14ac:dyDescent="0.25">
      <c r="A30" s="133">
        <f>'Dépenses Part 2'!A30</f>
        <v>0</v>
      </c>
      <c r="B30" s="133">
        <f>'Dépenses Part 2'!B30</f>
        <v>0</v>
      </c>
      <c r="C30" s="133">
        <f>'Dépenses Part 2'!C30</f>
        <v>0</v>
      </c>
      <c r="D30" s="133">
        <f>'Dépenses Part 2'!D30</f>
        <v>0</v>
      </c>
      <c r="E30" s="133">
        <f>'Dépenses Part 2'!E30</f>
        <v>0</v>
      </c>
      <c r="F30" s="134">
        <f>'Dépenses Part 2'!F30</f>
        <v>0</v>
      </c>
      <c r="G30" s="135">
        <f>'Dépenses Part 2'!G30</f>
        <v>0</v>
      </c>
      <c r="H30" s="135">
        <f>'Dépenses Part 2'!H30</f>
        <v>0</v>
      </c>
      <c r="I30" s="136">
        <f t="shared" si="0"/>
        <v>0</v>
      </c>
      <c r="J30" s="189">
        <f>'Dépenses Part 2'!F30-'Instruction Part 2'!F30</f>
        <v>0</v>
      </c>
      <c r="K30" s="189">
        <f>'Dépenses Part 2'!I30-'Instruction Part 2'!I30</f>
        <v>0</v>
      </c>
    </row>
    <row r="31" spans="1:11" x14ac:dyDescent="0.25">
      <c r="A31" s="133">
        <f>'Dépenses Part 2'!A31</f>
        <v>0</v>
      </c>
      <c r="B31" s="133">
        <f>'Dépenses Part 2'!B31</f>
        <v>0</v>
      </c>
      <c r="C31" s="133">
        <f>'Dépenses Part 2'!C31</f>
        <v>0</v>
      </c>
      <c r="D31" s="133">
        <f>'Dépenses Part 2'!D31</f>
        <v>0</v>
      </c>
      <c r="E31" s="133">
        <f>'Dépenses Part 2'!E31</f>
        <v>0</v>
      </c>
      <c r="F31" s="134">
        <f>'Dépenses Part 2'!F31</f>
        <v>0</v>
      </c>
      <c r="G31" s="135">
        <f>'Dépenses Part 2'!G31</f>
        <v>0</v>
      </c>
      <c r="H31" s="135">
        <f>'Dépenses Part 2'!H31</f>
        <v>0</v>
      </c>
      <c r="I31" s="136">
        <f t="shared" si="0"/>
        <v>0</v>
      </c>
      <c r="J31" s="189">
        <f>'Dépenses Part 2'!F31-'Instruction Part 2'!F31</f>
        <v>0</v>
      </c>
      <c r="K31" s="189">
        <f>'Dépenses Part 2'!I31-'Instruction Part 2'!I31</f>
        <v>0</v>
      </c>
    </row>
    <row r="32" spans="1:11" x14ac:dyDescent="0.25">
      <c r="A32" s="133">
        <f>'Dépenses Part 2'!A32</f>
        <v>0</v>
      </c>
      <c r="B32" s="133">
        <f>'Dépenses Part 2'!B32</f>
        <v>0</v>
      </c>
      <c r="C32" s="133">
        <f>'Dépenses Part 2'!C32</f>
        <v>0</v>
      </c>
      <c r="D32" s="133">
        <f>'Dépenses Part 2'!D32</f>
        <v>0</v>
      </c>
      <c r="E32" s="133">
        <f>'Dépenses Part 2'!E32</f>
        <v>0</v>
      </c>
      <c r="F32" s="134">
        <f>'Dépenses Part 2'!F32</f>
        <v>0</v>
      </c>
      <c r="G32" s="135">
        <f>'Dépenses Part 2'!G32</f>
        <v>0</v>
      </c>
      <c r="H32" s="135">
        <f>'Dépenses Part 2'!H32</f>
        <v>0</v>
      </c>
      <c r="I32" s="136">
        <f t="shared" si="0"/>
        <v>0</v>
      </c>
      <c r="J32" s="189">
        <f>'Dépenses Part 2'!F32-'Instruction Part 2'!F32</f>
        <v>0</v>
      </c>
      <c r="K32" s="189">
        <f>'Dépenses Part 2'!I32-'Instruction Part 2'!I32</f>
        <v>0</v>
      </c>
    </row>
    <row r="33" spans="1:11" x14ac:dyDescent="0.25">
      <c r="A33" s="133">
        <f>'Dépenses Part 2'!A33</f>
        <v>0</v>
      </c>
      <c r="B33" s="133">
        <f>'Dépenses Part 2'!B33</f>
        <v>0</v>
      </c>
      <c r="C33" s="133">
        <f>'Dépenses Part 2'!C33</f>
        <v>0</v>
      </c>
      <c r="D33" s="133">
        <f>'Dépenses Part 2'!D33</f>
        <v>0</v>
      </c>
      <c r="E33" s="133">
        <f>'Dépenses Part 2'!E33</f>
        <v>0</v>
      </c>
      <c r="F33" s="134">
        <f>'Dépenses Part 2'!F33</f>
        <v>0</v>
      </c>
      <c r="G33" s="135">
        <f>'Dépenses Part 2'!G33</f>
        <v>0</v>
      </c>
      <c r="H33" s="135">
        <f>'Dépenses Part 2'!H33</f>
        <v>0</v>
      </c>
      <c r="I33" s="136">
        <f t="shared" si="0"/>
        <v>0</v>
      </c>
      <c r="J33" s="189">
        <f>'Dépenses Part 2'!F33-'Instruction Part 2'!F33</f>
        <v>0</v>
      </c>
      <c r="K33" s="189">
        <f>'Dépenses Part 2'!I33-'Instruction Part 2'!I33</f>
        <v>0</v>
      </c>
    </row>
    <row r="34" spans="1:11" x14ac:dyDescent="0.25">
      <c r="A34" s="133">
        <f>'Dépenses Part 2'!A34</f>
        <v>0</v>
      </c>
      <c r="B34" s="133">
        <f>'Dépenses Part 2'!B34</f>
        <v>0</v>
      </c>
      <c r="C34" s="133">
        <f>'Dépenses Part 2'!C34</f>
        <v>0</v>
      </c>
      <c r="D34" s="133">
        <f>'Dépenses Part 2'!D34</f>
        <v>0</v>
      </c>
      <c r="E34" s="133">
        <f>'Dépenses Part 2'!E34</f>
        <v>0</v>
      </c>
      <c r="F34" s="134">
        <f>'Dépenses Part 2'!F34</f>
        <v>0</v>
      </c>
      <c r="G34" s="135">
        <f>'Dépenses Part 2'!G34</f>
        <v>0</v>
      </c>
      <c r="H34" s="135">
        <f>'Dépenses Part 2'!H34</f>
        <v>0</v>
      </c>
      <c r="I34" s="136">
        <f t="shared" si="0"/>
        <v>0</v>
      </c>
      <c r="J34" s="189">
        <f>'Dépenses Part 2'!F34-'Instruction Part 2'!F34</f>
        <v>0</v>
      </c>
      <c r="K34" s="189">
        <f>'Dépenses Part 2'!I34-'Instruction Part 2'!I34</f>
        <v>0</v>
      </c>
    </row>
    <row r="35" spans="1:11" x14ac:dyDescent="0.25">
      <c r="A35" s="133">
        <f>'Dépenses Part 2'!A35</f>
        <v>0</v>
      </c>
      <c r="B35" s="133">
        <f>'Dépenses Part 2'!B35</f>
        <v>0</v>
      </c>
      <c r="C35" s="133">
        <f>'Dépenses Part 2'!C35</f>
        <v>0</v>
      </c>
      <c r="D35" s="133">
        <f>'Dépenses Part 2'!D35</f>
        <v>0</v>
      </c>
      <c r="E35" s="133">
        <f>'Dépenses Part 2'!E35</f>
        <v>0</v>
      </c>
      <c r="F35" s="134">
        <f>'Dépenses Part 2'!F35</f>
        <v>0</v>
      </c>
      <c r="G35" s="135">
        <f>'Dépenses Part 2'!G35</f>
        <v>0</v>
      </c>
      <c r="H35" s="135">
        <f>'Dépenses Part 2'!H35</f>
        <v>0</v>
      </c>
      <c r="I35" s="136">
        <f t="shared" si="0"/>
        <v>0</v>
      </c>
      <c r="J35" s="189">
        <f>'Dépenses Part 2'!F35-'Instruction Part 2'!F35</f>
        <v>0</v>
      </c>
      <c r="K35" s="189">
        <f>'Dépenses Part 2'!I35-'Instruction Part 2'!I35</f>
        <v>0</v>
      </c>
    </row>
    <row r="36" spans="1:11" x14ac:dyDescent="0.25">
      <c r="A36" s="133">
        <f>'Dépenses Part 2'!A36</f>
        <v>0</v>
      </c>
      <c r="B36" s="133">
        <f>'Dépenses Part 2'!B36</f>
        <v>0</v>
      </c>
      <c r="C36" s="133">
        <f>'Dépenses Part 2'!C36</f>
        <v>0</v>
      </c>
      <c r="D36" s="133">
        <f>'Dépenses Part 2'!D36</f>
        <v>0</v>
      </c>
      <c r="E36" s="133">
        <f>'Dépenses Part 2'!E36</f>
        <v>0</v>
      </c>
      <c r="F36" s="134">
        <f>'Dépenses Part 2'!F36</f>
        <v>0</v>
      </c>
      <c r="G36" s="135">
        <f>'Dépenses Part 2'!G36</f>
        <v>0</v>
      </c>
      <c r="H36" s="135">
        <f>'Dépenses Part 2'!H36</f>
        <v>0</v>
      </c>
      <c r="I36" s="136">
        <f t="shared" si="0"/>
        <v>0</v>
      </c>
      <c r="J36" s="189">
        <f>'Dépenses Part 2'!F36-'Instruction Part 2'!F36</f>
        <v>0</v>
      </c>
      <c r="K36" s="189">
        <f>'Dépenses Part 2'!I36-'Instruction Part 2'!I36</f>
        <v>0</v>
      </c>
    </row>
    <row r="37" spans="1:11" x14ac:dyDescent="0.25">
      <c r="A37" s="133">
        <f>'Dépenses Part 2'!A37</f>
        <v>0</v>
      </c>
      <c r="B37" s="133">
        <f>'Dépenses Part 2'!B37</f>
        <v>0</v>
      </c>
      <c r="C37" s="133">
        <f>'Dépenses Part 2'!C37</f>
        <v>0</v>
      </c>
      <c r="D37" s="133">
        <f>'Dépenses Part 2'!D37</f>
        <v>0</v>
      </c>
      <c r="E37" s="133">
        <f>'Dépenses Part 2'!E37</f>
        <v>0</v>
      </c>
      <c r="F37" s="134">
        <f>'Dépenses Part 2'!F37</f>
        <v>0</v>
      </c>
      <c r="G37" s="135">
        <f>'Dépenses Part 2'!G37</f>
        <v>0</v>
      </c>
      <c r="H37" s="135">
        <f>'Dépenses Part 2'!H37</f>
        <v>0</v>
      </c>
      <c r="I37" s="136">
        <f t="shared" si="0"/>
        <v>0</v>
      </c>
      <c r="J37" s="189">
        <f>'Dépenses Part 2'!F37-'Instruction Part 2'!F37</f>
        <v>0</v>
      </c>
      <c r="K37" s="189">
        <f>'Dépenses Part 2'!I37-'Instruction Part 2'!I37</f>
        <v>0</v>
      </c>
    </row>
    <row r="38" spans="1:11" x14ac:dyDescent="0.25">
      <c r="A38" s="133">
        <f>'Dépenses Part 2'!A38</f>
        <v>0</v>
      </c>
      <c r="B38" s="133">
        <f>'Dépenses Part 2'!B38</f>
        <v>0</v>
      </c>
      <c r="C38" s="133">
        <f>'Dépenses Part 2'!C38</f>
        <v>0</v>
      </c>
      <c r="D38" s="133">
        <f>'Dépenses Part 2'!D38</f>
        <v>0</v>
      </c>
      <c r="E38" s="133">
        <f>'Dépenses Part 2'!E38</f>
        <v>0</v>
      </c>
      <c r="F38" s="134">
        <f>'Dépenses Part 2'!F38</f>
        <v>0</v>
      </c>
      <c r="G38" s="135">
        <f>'Dépenses Part 2'!G38</f>
        <v>0</v>
      </c>
      <c r="H38" s="135">
        <f>'Dépenses Part 2'!H38</f>
        <v>0</v>
      </c>
      <c r="I38" s="136">
        <f t="shared" si="0"/>
        <v>0</v>
      </c>
      <c r="J38" s="189">
        <f>'Dépenses Part 2'!F38-'Instruction Part 2'!F38</f>
        <v>0</v>
      </c>
      <c r="K38" s="189">
        <f>'Dépenses Part 2'!I38-'Instruction Part 2'!I38</f>
        <v>0</v>
      </c>
    </row>
    <row r="39" spans="1:11" x14ac:dyDescent="0.25">
      <c r="A39" s="133">
        <f>'Dépenses Part 2'!A39</f>
        <v>0</v>
      </c>
      <c r="B39" s="133">
        <f>'Dépenses Part 2'!B39</f>
        <v>0</v>
      </c>
      <c r="C39" s="133">
        <f>'Dépenses Part 2'!C39</f>
        <v>0</v>
      </c>
      <c r="D39" s="133">
        <f>'Dépenses Part 2'!D39</f>
        <v>0</v>
      </c>
      <c r="E39" s="133">
        <f>'Dépenses Part 2'!E39</f>
        <v>0</v>
      </c>
      <c r="F39" s="134">
        <f>'Dépenses Part 2'!F39</f>
        <v>0</v>
      </c>
      <c r="G39" s="135">
        <f>'Dépenses Part 2'!G39</f>
        <v>0</v>
      </c>
      <c r="H39" s="135">
        <f>'Dépenses Part 2'!H39</f>
        <v>0</v>
      </c>
      <c r="I39" s="136">
        <f t="shared" si="0"/>
        <v>0</v>
      </c>
      <c r="J39" s="189">
        <f>'Dépenses Part 2'!F39-'Instruction Part 2'!F39</f>
        <v>0</v>
      </c>
      <c r="K39" s="189">
        <f>'Dépenses Part 2'!I39-'Instruction Part 2'!I39</f>
        <v>0</v>
      </c>
    </row>
    <row r="40" spans="1:11" x14ac:dyDescent="0.25">
      <c r="A40" s="133">
        <f>'Dépenses Part 2'!A40</f>
        <v>0</v>
      </c>
      <c r="B40" s="133">
        <f>'Dépenses Part 2'!B40</f>
        <v>0</v>
      </c>
      <c r="C40" s="133">
        <f>'Dépenses Part 2'!C40</f>
        <v>0</v>
      </c>
      <c r="D40" s="133">
        <f>'Dépenses Part 2'!D40</f>
        <v>0</v>
      </c>
      <c r="E40" s="133">
        <f>'Dépenses Part 2'!E40</f>
        <v>0</v>
      </c>
      <c r="F40" s="134">
        <f>'Dépenses Part 2'!F40</f>
        <v>0</v>
      </c>
      <c r="G40" s="135">
        <f>'Dépenses Part 2'!G40</f>
        <v>0</v>
      </c>
      <c r="H40" s="135">
        <f>'Dépenses Part 2'!H40</f>
        <v>0</v>
      </c>
      <c r="I40" s="136">
        <f t="shared" si="0"/>
        <v>0</v>
      </c>
      <c r="J40" s="189">
        <f>'Dépenses Part 2'!F40-'Instruction Part 2'!F40</f>
        <v>0</v>
      </c>
      <c r="K40" s="189">
        <f>'Dépenses Part 2'!I40-'Instruction Part 2'!I40</f>
        <v>0</v>
      </c>
    </row>
    <row r="41" spans="1:11" x14ac:dyDescent="0.25">
      <c r="A41" s="133">
        <f>'Dépenses Part 2'!A41</f>
        <v>0</v>
      </c>
      <c r="B41" s="133">
        <f>'Dépenses Part 2'!B41</f>
        <v>0</v>
      </c>
      <c r="C41" s="133">
        <f>'Dépenses Part 2'!C41</f>
        <v>0</v>
      </c>
      <c r="D41" s="133">
        <f>'Dépenses Part 2'!D41</f>
        <v>0</v>
      </c>
      <c r="E41" s="133">
        <f>'Dépenses Part 2'!E41</f>
        <v>0</v>
      </c>
      <c r="F41" s="134">
        <f>'Dépenses Part 2'!F41</f>
        <v>0</v>
      </c>
      <c r="G41" s="135">
        <f>'Dépenses Part 2'!G41</f>
        <v>0</v>
      </c>
      <c r="H41" s="135">
        <f>'Dépenses Part 2'!H41</f>
        <v>0</v>
      </c>
      <c r="I41" s="136">
        <f t="shared" si="0"/>
        <v>0</v>
      </c>
      <c r="J41" s="189">
        <f>'Dépenses Part 2'!F41-'Instruction Part 2'!F41</f>
        <v>0</v>
      </c>
      <c r="K41" s="189">
        <f>'Dépenses Part 2'!I41-'Instruction Part 2'!I41</f>
        <v>0</v>
      </c>
    </row>
    <row r="42" spans="1:11" x14ac:dyDescent="0.25">
      <c r="A42" s="133">
        <f>'Dépenses Part 2'!A42</f>
        <v>0</v>
      </c>
      <c r="B42" s="133">
        <f>'Dépenses Part 2'!B42</f>
        <v>0</v>
      </c>
      <c r="C42" s="133">
        <f>'Dépenses Part 2'!C42</f>
        <v>0</v>
      </c>
      <c r="D42" s="133">
        <f>'Dépenses Part 2'!D42</f>
        <v>0</v>
      </c>
      <c r="E42" s="133">
        <f>'Dépenses Part 2'!E42</f>
        <v>0</v>
      </c>
      <c r="F42" s="134">
        <f>'Dépenses Part 2'!F42</f>
        <v>0</v>
      </c>
      <c r="G42" s="135">
        <f>'Dépenses Part 2'!G42</f>
        <v>0</v>
      </c>
      <c r="H42" s="135">
        <f>'Dépenses Part 2'!H42</f>
        <v>0</v>
      </c>
      <c r="I42" s="136">
        <f t="shared" si="0"/>
        <v>0</v>
      </c>
      <c r="J42" s="189">
        <f>'Dépenses Part 2'!F42-'Instruction Part 2'!F42</f>
        <v>0</v>
      </c>
      <c r="K42" s="189">
        <f>'Dépenses Part 2'!I42-'Instruction Part 2'!I42</f>
        <v>0</v>
      </c>
    </row>
    <row r="43" spans="1:11" x14ac:dyDescent="0.25">
      <c r="A43" s="133">
        <f>'Dépenses Part 2'!A43</f>
        <v>0</v>
      </c>
      <c r="B43" s="133">
        <f>'Dépenses Part 2'!B43</f>
        <v>0</v>
      </c>
      <c r="C43" s="133">
        <f>'Dépenses Part 2'!C43</f>
        <v>0</v>
      </c>
      <c r="D43" s="133">
        <f>'Dépenses Part 2'!D43</f>
        <v>0</v>
      </c>
      <c r="E43" s="133">
        <f>'Dépenses Part 2'!E43</f>
        <v>0</v>
      </c>
      <c r="F43" s="134">
        <f>'Dépenses Part 2'!F43</f>
        <v>0</v>
      </c>
      <c r="G43" s="135">
        <f>'Dépenses Part 2'!G43</f>
        <v>0</v>
      </c>
      <c r="H43" s="135">
        <f>'Dépenses Part 2'!H43</f>
        <v>0</v>
      </c>
      <c r="I43" s="136">
        <f t="shared" si="0"/>
        <v>0</v>
      </c>
      <c r="J43" s="189">
        <f>'Dépenses Part 2'!F43-'Instruction Part 2'!F43</f>
        <v>0</v>
      </c>
      <c r="K43" s="189">
        <f>'Dépenses Part 2'!I43-'Instruction Part 2'!I43</f>
        <v>0</v>
      </c>
    </row>
    <row r="44" spans="1:11" x14ac:dyDescent="0.25">
      <c r="A44" s="133">
        <f>'Dépenses Part 2'!A44</f>
        <v>0</v>
      </c>
      <c r="B44" s="133">
        <f>'Dépenses Part 2'!B44</f>
        <v>0</v>
      </c>
      <c r="C44" s="133">
        <f>'Dépenses Part 2'!C44</f>
        <v>0</v>
      </c>
      <c r="D44" s="133">
        <f>'Dépenses Part 2'!D44</f>
        <v>0</v>
      </c>
      <c r="E44" s="133">
        <f>'Dépenses Part 2'!E44</f>
        <v>0</v>
      </c>
      <c r="F44" s="134">
        <f>'Dépenses Part 2'!F44</f>
        <v>0</v>
      </c>
      <c r="G44" s="135">
        <f>'Dépenses Part 2'!G44</f>
        <v>0</v>
      </c>
      <c r="H44" s="135">
        <f>'Dépenses Part 2'!H44</f>
        <v>0</v>
      </c>
      <c r="I44" s="136">
        <f t="shared" si="0"/>
        <v>0</v>
      </c>
      <c r="J44" s="189">
        <f>'Dépenses Part 2'!F44-'Instruction Part 2'!F44</f>
        <v>0</v>
      </c>
      <c r="K44" s="189">
        <f>'Dépenses Part 2'!I44-'Instruction Part 2'!I44</f>
        <v>0</v>
      </c>
    </row>
    <row r="45" spans="1:11" x14ac:dyDescent="0.25">
      <c r="A45" s="133">
        <f>'Dépenses Part 2'!A45</f>
        <v>0</v>
      </c>
      <c r="B45" s="133">
        <f>'Dépenses Part 2'!B45</f>
        <v>0</v>
      </c>
      <c r="C45" s="133">
        <f>'Dépenses Part 2'!C45</f>
        <v>0</v>
      </c>
      <c r="D45" s="133">
        <f>'Dépenses Part 2'!D45</f>
        <v>0</v>
      </c>
      <c r="E45" s="133">
        <f>'Dépenses Part 2'!E45</f>
        <v>0</v>
      </c>
      <c r="F45" s="134">
        <f>'Dépenses Part 2'!F45</f>
        <v>0</v>
      </c>
      <c r="G45" s="135">
        <f>'Dépenses Part 2'!G45</f>
        <v>0</v>
      </c>
      <c r="H45" s="135">
        <f>'Dépenses Part 2'!H45</f>
        <v>0</v>
      </c>
      <c r="I45" s="136">
        <f t="shared" si="0"/>
        <v>0</v>
      </c>
      <c r="J45" s="189">
        <f>'Dépenses Part 2'!F45-'Instruction Part 2'!F45</f>
        <v>0</v>
      </c>
      <c r="K45" s="189">
        <f>'Dépenses Part 2'!I45-'Instruction Part 2'!I45</f>
        <v>0</v>
      </c>
    </row>
    <row r="46" spans="1:11" x14ac:dyDescent="0.25">
      <c r="A46" s="133">
        <f>'Dépenses Part 2'!A46</f>
        <v>0</v>
      </c>
      <c r="B46" s="133">
        <f>'Dépenses Part 2'!B46</f>
        <v>0</v>
      </c>
      <c r="C46" s="133">
        <f>'Dépenses Part 2'!C46</f>
        <v>0</v>
      </c>
      <c r="D46" s="133">
        <f>'Dépenses Part 2'!D46</f>
        <v>0</v>
      </c>
      <c r="E46" s="133">
        <f>'Dépenses Part 2'!E46</f>
        <v>0</v>
      </c>
      <c r="F46" s="134">
        <f>'Dépenses Part 2'!F46</f>
        <v>0</v>
      </c>
      <c r="G46" s="135">
        <f>'Dépenses Part 2'!G46</f>
        <v>0</v>
      </c>
      <c r="H46" s="135">
        <f>'Dépenses Part 2'!H46</f>
        <v>0</v>
      </c>
      <c r="I46" s="136">
        <f t="shared" si="0"/>
        <v>0</v>
      </c>
      <c r="J46" s="189">
        <f>'Dépenses Part 2'!F46-'Instruction Part 2'!F46</f>
        <v>0</v>
      </c>
      <c r="K46" s="189">
        <f>'Dépenses Part 2'!I46-'Instruction Part 2'!I46</f>
        <v>0</v>
      </c>
    </row>
    <row r="47" spans="1:11" x14ac:dyDescent="0.25">
      <c r="A47" s="133">
        <f>'Dépenses Part 2'!A47</f>
        <v>0</v>
      </c>
      <c r="B47" s="133">
        <f>'Dépenses Part 2'!B47</f>
        <v>0</v>
      </c>
      <c r="C47" s="133">
        <f>'Dépenses Part 2'!C47</f>
        <v>0</v>
      </c>
      <c r="D47" s="133">
        <f>'Dépenses Part 2'!D47</f>
        <v>0</v>
      </c>
      <c r="E47" s="133">
        <f>'Dépenses Part 2'!E47</f>
        <v>0</v>
      </c>
      <c r="F47" s="134">
        <f>'Dépenses Part 2'!F47</f>
        <v>0</v>
      </c>
      <c r="G47" s="135">
        <f>'Dépenses Part 2'!G47</f>
        <v>0</v>
      </c>
      <c r="H47" s="135">
        <f>'Dépenses Part 2'!H47</f>
        <v>0</v>
      </c>
      <c r="I47" s="136">
        <f t="shared" si="0"/>
        <v>0</v>
      </c>
      <c r="J47" s="189">
        <f>'Dépenses Part 2'!F47-'Instruction Part 2'!F47</f>
        <v>0</v>
      </c>
      <c r="K47" s="189">
        <f>'Dépenses Part 2'!I47-'Instruction Part 2'!I47</f>
        <v>0</v>
      </c>
    </row>
    <row r="48" spans="1:11" x14ac:dyDescent="0.25">
      <c r="A48" s="133">
        <f>'Dépenses Part 2'!A48</f>
        <v>0</v>
      </c>
      <c r="B48" s="133">
        <f>'Dépenses Part 2'!B48</f>
        <v>0</v>
      </c>
      <c r="C48" s="133">
        <f>'Dépenses Part 2'!C48</f>
        <v>0</v>
      </c>
      <c r="D48" s="133">
        <f>'Dépenses Part 2'!D48</f>
        <v>0</v>
      </c>
      <c r="E48" s="133">
        <f>'Dépenses Part 2'!E48</f>
        <v>0</v>
      </c>
      <c r="F48" s="134">
        <f>'Dépenses Part 2'!F48</f>
        <v>0</v>
      </c>
      <c r="G48" s="135">
        <f>'Dépenses Part 2'!G48</f>
        <v>0</v>
      </c>
      <c r="H48" s="135">
        <f>'Dépenses Part 2'!H48</f>
        <v>0</v>
      </c>
      <c r="I48" s="136">
        <f t="shared" si="0"/>
        <v>0</v>
      </c>
      <c r="J48" s="189">
        <f>'Dépenses Part 2'!F48-'Instruction Part 2'!F48</f>
        <v>0</v>
      </c>
      <c r="K48" s="189">
        <f>'Dépenses Part 2'!I48-'Instruction Part 2'!I48</f>
        <v>0</v>
      </c>
    </row>
    <row r="49" spans="1:11" x14ac:dyDescent="0.25">
      <c r="A49" s="133">
        <f>'Dépenses Part 2'!A49</f>
        <v>0</v>
      </c>
      <c r="B49" s="133">
        <f>'Dépenses Part 2'!B49</f>
        <v>0</v>
      </c>
      <c r="C49" s="133">
        <f>'Dépenses Part 2'!C49</f>
        <v>0</v>
      </c>
      <c r="D49" s="133">
        <f>'Dépenses Part 2'!D49</f>
        <v>0</v>
      </c>
      <c r="E49" s="133">
        <f>'Dépenses Part 2'!E49</f>
        <v>0</v>
      </c>
      <c r="F49" s="134">
        <f>'Dépenses Part 2'!F49</f>
        <v>0</v>
      </c>
      <c r="G49" s="135">
        <f>'Dépenses Part 2'!G49</f>
        <v>0</v>
      </c>
      <c r="H49" s="135">
        <f>'Dépenses Part 2'!H49</f>
        <v>0</v>
      </c>
      <c r="I49" s="136">
        <f t="shared" si="0"/>
        <v>0</v>
      </c>
      <c r="J49" s="189">
        <f>'Dépenses Part 2'!F49-'Instruction Part 2'!F49</f>
        <v>0</v>
      </c>
      <c r="K49" s="189">
        <f>'Dépenses Part 2'!I49-'Instruction Part 2'!I49</f>
        <v>0</v>
      </c>
    </row>
    <row r="50" spans="1:11" x14ac:dyDescent="0.25">
      <c r="A50" s="133">
        <f>'Dépenses Part 2'!A50</f>
        <v>0</v>
      </c>
      <c r="B50" s="133">
        <f>'Dépenses Part 2'!B50</f>
        <v>0</v>
      </c>
      <c r="C50" s="133">
        <f>'Dépenses Part 2'!C50</f>
        <v>0</v>
      </c>
      <c r="D50" s="133">
        <f>'Dépenses Part 2'!D50</f>
        <v>0</v>
      </c>
      <c r="E50" s="133">
        <f>'Dépenses Part 2'!E50</f>
        <v>0</v>
      </c>
      <c r="F50" s="134">
        <f>'Dépenses Part 2'!F50</f>
        <v>0</v>
      </c>
      <c r="G50" s="135">
        <f>'Dépenses Part 2'!G50</f>
        <v>0</v>
      </c>
      <c r="H50" s="135">
        <f>'Dépenses Part 2'!H50</f>
        <v>0</v>
      </c>
      <c r="I50" s="136">
        <f t="shared" si="0"/>
        <v>0</v>
      </c>
      <c r="J50" s="189">
        <f>'Dépenses Part 2'!F50-'Instruction Part 2'!F50</f>
        <v>0</v>
      </c>
      <c r="K50" s="189">
        <f>'Dépenses Part 2'!I50-'Instruction Part 2'!I50</f>
        <v>0</v>
      </c>
    </row>
    <row r="51" spans="1:11" x14ac:dyDescent="0.25">
      <c r="A51" s="133">
        <f>'Dépenses Part 2'!A51</f>
        <v>0</v>
      </c>
      <c r="B51" s="133">
        <f>'Dépenses Part 2'!B51</f>
        <v>0</v>
      </c>
      <c r="C51" s="133">
        <f>'Dépenses Part 2'!C51</f>
        <v>0</v>
      </c>
      <c r="D51" s="133">
        <f>'Dépenses Part 2'!D51</f>
        <v>0</v>
      </c>
      <c r="E51" s="133">
        <f>'Dépenses Part 2'!E51</f>
        <v>0</v>
      </c>
      <c r="F51" s="134">
        <f>'Dépenses Part 2'!F51</f>
        <v>0</v>
      </c>
      <c r="G51" s="135">
        <f>'Dépenses Part 2'!G51</f>
        <v>0</v>
      </c>
      <c r="H51" s="135">
        <f>'Dépenses Part 2'!H51</f>
        <v>0</v>
      </c>
      <c r="I51" s="136">
        <f t="shared" si="0"/>
        <v>0</v>
      </c>
      <c r="J51" s="189">
        <f>'Dépenses Part 2'!F51-'Instruction Part 2'!F51</f>
        <v>0</v>
      </c>
      <c r="K51" s="189">
        <f>'Dépenses Part 2'!I51-'Instruction Part 2'!I51</f>
        <v>0</v>
      </c>
    </row>
    <row r="52" spans="1:11" x14ac:dyDescent="0.25">
      <c r="A52" s="133">
        <f>'Dépenses Part 2'!A52</f>
        <v>0</v>
      </c>
      <c r="B52" s="133">
        <f>'Dépenses Part 2'!B52</f>
        <v>0</v>
      </c>
      <c r="C52" s="133">
        <f>'Dépenses Part 2'!C52</f>
        <v>0</v>
      </c>
      <c r="D52" s="133">
        <f>'Dépenses Part 2'!D52</f>
        <v>0</v>
      </c>
      <c r="E52" s="133">
        <f>'Dépenses Part 2'!E52</f>
        <v>0</v>
      </c>
      <c r="F52" s="134">
        <f>'Dépenses Part 2'!F52</f>
        <v>0</v>
      </c>
      <c r="G52" s="135">
        <f>'Dépenses Part 2'!G52</f>
        <v>0</v>
      </c>
      <c r="H52" s="135">
        <f>'Dépenses Part 2'!H52</f>
        <v>0</v>
      </c>
      <c r="I52" s="136">
        <f t="shared" si="0"/>
        <v>0</v>
      </c>
      <c r="J52" s="189">
        <f>'Dépenses Part 2'!F52-'Instruction Part 2'!F52</f>
        <v>0</v>
      </c>
      <c r="K52" s="189">
        <f>'Dépenses Part 2'!I52-'Instruction Part 2'!I52</f>
        <v>0</v>
      </c>
    </row>
    <row r="53" spans="1:11" x14ac:dyDescent="0.25">
      <c r="A53" s="133">
        <f>'Dépenses Part 2'!A53</f>
        <v>0</v>
      </c>
      <c r="B53" s="133">
        <f>'Dépenses Part 2'!B53</f>
        <v>0</v>
      </c>
      <c r="C53" s="133">
        <f>'Dépenses Part 2'!C53</f>
        <v>0</v>
      </c>
      <c r="D53" s="133">
        <f>'Dépenses Part 2'!D53</f>
        <v>0</v>
      </c>
      <c r="E53" s="133">
        <f>'Dépenses Part 2'!E53</f>
        <v>0</v>
      </c>
      <c r="F53" s="134">
        <f>'Dépenses Part 2'!F53</f>
        <v>0</v>
      </c>
      <c r="G53" s="135">
        <f>'Dépenses Part 2'!G53</f>
        <v>0</v>
      </c>
      <c r="H53" s="135">
        <f>'Dépenses Part 2'!H53</f>
        <v>0</v>
      </c>
      <c r="I53" s="136">
        <f t="shared" si="0"/>
        <v>0</v>
      </c>
      <c r="J53" s="189">
        <f>'Dépenses Part 2'!F53-'Instruction Part 2'!F53</f>
        <v>0</v>
      </c>
      <c r="K53" s="189">
        <f>'Dépenses Part 2'!I53-'Instruction Part 2'!I53</f>
        <v>0</v>
      </c>
    </row>
    <row r="54" spans="1:11" x14ac:dyDescent="0.25">
      <c r="A54" s="133">
        <f>'Dépenses Part 2'!A54</f>
        <v>0</v>
      </c>
      <c r="B54" s="133">
        <f>'Dépenses Part 2'!B54</f>
        <v>0</v>
      </c>
      <c r="C54" s="133">
        <f>'Dépenses Part 2'!C54</f>
        <v>0</v>
      </c>
      <c r="D54" s="133">
        <f>'Dépenses Part 2'!D54</f>
        <v>0</v>
      </c>
      <c r="E54" s="133">
        <f>'Dépenses Part 2'!E54</f>
        <v>0</v>
      </c>
      <c r="F54" s="134">
        <f>'Dépenses Part 2'!F54</f>
        <v>0</v>
      </c>
      <c r="G54" s="135">
        <f>'Dépenses Part 2'!G54</f>
        <v>0</v>
      </c>
      <c r="H54" s="135">
        <f>'Dépenses Part 2'!H54</f>
        <v>0</v>
      </c>
      <c r="I54" s="136">
        <f t="shared" si="0"/>
        <v>0</v>
      </c>
      <c r="J54" s="189">
        <f>'Dépenses Part 2'!F54-'Instruction Part 2'!F54</f>
        <v>0</v>
      </c>
      <c r="K54" s="189">
        <f>'Dépenses Part 2'!I54-'Instruction Part 2'!I54</f>
        <v>0</v>
      </c>
    </row>
    <row r="55" spans="1:11" x14ac:dyDescent="0.25">
      <c r="A55" s="133">
        <f>'Dépenses Part 2'!A55</f>
        <v>0</v>
      </c>
      <c r="B55" s="133">
        <f>'Dépenses Part 2'!B55</f>
        <v>0</v>
      </c>
      <c r="C55" s="133">
        <f>'Dépenses Part 2'!C55</f>
        <v>0</v>
      </c>
      <c r="D55" s="133">
        <f>'Dépenses Part 2'!D55</f>
        <v>0</v>
      </c>
      <c r="E55" s="133">
        <f>'Dépenses Part 2'!E55</f>
        <v>0</v>
      </c>
      <c r="F55" s="134">
        <f>'Dépenses Part 2'!F55</f>
        <v>0</v>
      </c>
      <c r="G55" s="135">
        <f>'Dépenses Part 2'!G55</f>
        <v>0</v>
      </c>
      <c r="H55" s="135">
        <f>'Dépenses Part 2'!H55</f>
        <v>0</v>
      </c>
      <c r="I55" s="136">
        <f t="shared" si="0"/>
        <v>0</v>
      </c>
      <c r="J55" s="189">
        <f>'Dépenses Part 2'!F55-'Instruction Part 2'!F55</f>
        <v>0</v>
      </c>
      <c r="K55" s="189">
        <f>'Dépenses Part 2'!I55-'Instruction Part 2'!I55</f>
        <v>0</v>
      </c>
    </row>
    <row r="56" spans="1:11" x14ac:dyDescent="0.25">
      <c r="A56" s="133">
        <f>'Dépenses Part 2'!A56</f>
        <v>0</v>
      </c>
      <c r="B56" s="133">
        <f>'Dépenses Part 2'!B56</f>
        <v>0</v>
      </c>
      <c r="C56" s="133">
        <f>'Dépenses Part 2'!C56</f>
        <v>0</v>
      </c>
      <c r="D56" s="133">
        <f>'Dépenses Part 2'!D56</f>
        <v>0</v>
      </c>
      <c r="E56" s="133">
        <f>'Dépenses Part 2'!E56</f>
        <v>0</v>
      </c>
      <c r="F56" s="134">
        <f>'Dépenses Part 2'!F56</f>
        <v>0</v>
      </c>
      <c r="G56" s="135">
        <f>'Dépenses Part 2'!G56</f>
        <v>0</v>
      </c>
      <c r="H56" s="135">
        <f>'Dépenses Part 2'!H56</f>
        <v>0</v>
      </c>
      <c r="I56" s="136">
        <f t="shared" si="0"/>
        <v>0</v>
      </c>
      <c r="J56" s="189">
        <f>'Dépenses Part 2'!F56-'Instruction Part 2'!F56</f>
        <v>0</v>
      </c>
      <c r="K56" s="189">
        <f>'Dépenses Part 2'!I56-'Instruction Part 2'!I56</f>
        <v>0</v>
      </c>
    </row>
    <row r="57" spans="1:11" x14ac:dyDescent="0.25">
      <c r="A57" s="137"/>
      <c r="B57" s="137"/>
      <c r="C57" s="137"/>
      <c r="D57" s="138"/>
      <c r="E57" s="138"/>
      <c r="F57" s="139">
        <f>SUM(F17:F56)</f>
        <v>0</v>
      </c>
      <c r="G57" s="140">
        <f>SUM(G17:G56)</f>
        <v>0</v>
      </c>
      <c r="H57" s="141">
        <f>SUM(H17:H56)</f>
        <v>0</v>
      </c>
      <c r="I57" s="141">
        <f t="shared" si="0"/>
        <v>0</v>
      </c>
      <c r="J57" s="190">
        <f>SUM(J17:J56)</f>
        <v>0</v>
      </c>
      <c r="K57" s="190">
        <f>SUM(K17:K56)</f>
        <v>0</v>
      </c>
    </row>
    <row r="58" spans="1:11" ht="18" x14ac:dyDescent="0.25">
      <c r="A58" s="121" t="s">
        <v>86</v>
      </c>
      <c r="B58" s="142"/>
      <c r="C58" s="143"/>
      <c r="D58" s="144"/>
      <c r="E58" s="144"/>
      <c r="F58" s="144"/>
      <c r="G58" s="144"/>
      <c r="H58" s="120"/>
      <c r="I58" s="145"/>
      <c r="J58" s="190">
        <f>'Dépenses Part 2'!F57-'Instruction Part 2'!F57</f>
        <v>0</v>
      </c>
      <c r="K58" s="190">
        <f>'Dépenses Part 2'!I57-'Instruction Part 2'!I57</f>
        <v>0</v>
      </c>
    </row>
    <row r="59" spans="1:11" x14ac:dyDescent="0.25">
      <c r="A59" s="146"/>
      <c r="B59" s="138"/>
      <c r="C59" s="138"/>
      <c r="D59" s="138"/>
      <c r="E59" s="138"/>
      <c r="F59" s="123"/>
      <c r="G59" s="123"/>
    </row>
    <row r="60" spans="1:11" ht="78.75" x14ac:dyDescent="0.25">
      <c r="A60" s="147" t="s">
        <v>16</v>
      </c>
      <c r="B60" s="147" t="s">
        <v>17</v>
      </c>
      <c r="C60" s="147" t="s">
        <v>18</v>
      </c>
      <c r="D60" s="147" t="s">
        <v>46</v>
      </c>
      <c r="E60" s="147" t="s">
        <v>48</v>
      </c>
      <c r="F60" s="147" t="s">
        <v>47</v>
      </c>
      <c r="G60" s="147" t="s">
        <v>51</v>
      </c>
      <c r="H60" s="147" t="s">
        <v>52</v>
      </c>
      <c r="I60" s="147" t="s">
        <v>97</v>
      </c>
      <c r="J60" s="191" t="s">
        <v>96</v>
      </c>
    </row>
    <row r="61" spans="1:11" ht="105.4" customHeight="1" x14ac:dyDescent="0.25">
      <c r="A61" s="148" t="s">
        <v>20</v>
      </c>
      <c r="B61" s="148"/>
      <c r="C61" s="148" t="s">
        <v>21</v>
      </c>
      <c r="D61" s="148" t="s">
        <v>53</v>
      </c>
      <c r="E61" s="148" t="s">
        <v>49</v>
      </c>
      <c r="F61" s="148" t="s">
        <v>72</v>
      </c>
      <c r="G61" s="148" t="s">
        <v>50</v>
      </c>
      <c r="H61" s="148" t="s">
        <v>87</v>
      </c>
      <c r="I61" s="148" t="s">
        <v>22</v>
      </c>
      <c r="J61" s="192"/>
    </row>
    <row r="62" spans="1:11" ht="16.350000000000001" customHeight="1" x14ac:dyDescent="0.25">
      <c r="A62" s="148"/>
      <c r="B62" s="148"/>
      <c r="C62" s="148"/>
      <c r="D62" s="148"/>
      <c r="E62" s="150">
        <f>'Dépenses Part 2'!E62</f>
        <v>1</v>
      </c>
      <c r="F62" s="151"/>
      <c r="G62" s="151"/>
      <c r="H62" s="148"/>
      <c r="I62" s="148"/>
      <c r="J62" s="192"/>
    </row>
    <row r="63" spans="1:11" x14ac:dyDescent="0.25">
      <c r="A63" s="152">
        <f>'Dépenses Part 2'!A63</f>
        <v>0</v>
      </c>
      <c r="B63" s="152">
        <f>'Dépenses Part 2'!B63</f>
        <v>0</v>
      </c>
      <c r="C63" s="152">
        <f>'Dépenses Part 2'!C63</f>
        <v>0</v>
      </c>
      <c r="D63" s="153">
        <f>'Dépenses Part 2'!D63</f>
        <v>0</v>
      </c>
      <c r="E63" s="154"/>
      <c r="F63" s="155">
        <f>1607*$E$62</f>
        <v>1607</v>
      </c>
      <c r="G63" s="156">
        <f>$D63/$F63</f>
        <v>0</v>
      </c>
      <c r="H63" s="157">
        <f>'Dépenses Part 2'!H63</f>
        <v>0</v>
      </c>
      <c r="I63" s="136">
        <f>G63*H63</f>
        <v>0</v>
      </c>
      <c r="J63" s="189">
        <f>'Dépenses Part 2'!I63-'Instruction Part 2'!I63</f>
        <v>0</v>
      </c>
    </row>
    <row r="64" spans="1:11" x14ac:dyDescent="0.25">
      <c r="A64" s="152">
        <f>'Dépenses Part 2'!A64</f>
        <v>0</v>
      </c>
      <c r="B64" s="152">
        <f>'Dépenses Part 2'!B64</f>
        <v>0</v>
      </c>
      <c r="C64" s="152">
        <f>'Dépenses Part 2'!C64</f>
        <v>0</v>
      </c>
      <c r="D64" s="153">
        <f>'Dépenses Part 2'!D64</f>
        <v>0</v>
      </c>
      <c r="E64" s="154"/>
      <c r="F64" s="155">
        <f t="shared" ref="F64:F102" si="1">1607*$E$62</f>
        <v>1607</v>
      </c>
      <c r="G64" s="156">
        <f t="shared" ref="G64:G101" si="2">$D64/$F64</f>
        <v>0</v>
      </c>
      <c r="H64" s="157">
        <f>'Dépenses Part 2'!H64</f>
        <v>0</v>
      </c>
      <c r="I64" s="136">
        <f t="shared" ref="I64:I72" si="3">G64*H64</f>
        <v>0</v>
      </c>
      <c r="J64" s="189">
        <f>'Dépenses Part 2'!I64-'Instruction Part 2'!I64</f>
        <v>0</v>
      </c>
    </row>
    <row r="65" spans="1:10" x14ac:dyDescent="0.25">
      <c r="A65" s="152">
        <f>'Dépenses Part 2'!A65</f>
        <v>0</v>
      </c>
      <c r="B65" s="152">
        <f>'Dépenses Part 2'!B65</f>
        <v>0</v>
      </c>
      <c r="C65" s="152">
        <f>'Dépenses Part 2'!C65</f>
        <v>0</v>
      </c>
      <c r="D65" s="153">
        <f>'Dépenses Part 2'!D65</f>
        <v>0</v>
      </c>
      <c r="E65" s="154"/>
      <c r="F65" s="155">
        <f t="shared" si="1"/>
        <v>1607</v>
      </c>
      <c r="G65" s="156">
        <f t="shared" si="2"/>
        <v>0</v>
      </c>
      <c r="H65" s="157">
        <f>'Dépenses Part 2'!H65</f>
        <v>0</v>
      </c>
      <c r="I65" s="136">
        <f t="shared" si="3"/>
        <v>0</v>
      </c>
      <c r="J65" s="189">
        <f>'Dépenses Part 2'!I65-'Instruction Part 2'!I65</f>
        <v>0</v>
      </c>
    </row>
    <row r="66" spans="1:10" x14ac:dyDescent="0.25">
      <c r="A66" s="152">
        <f>'Dépenses Part 2'!A66</f>
        <v>0</v>
      </c>
      <c r="B66" s="152">
        <f>'Dépenses Part 2'!B66</f>
        <v>0</v>
      </c>
      <c r="C66" s="152">
        <f>'Dépenses Part 2'!C66</f>
        <v>0</v>
      </c>
      <c r="D66" s="153">
        <f>'Dépenses Part 2'!D66</f>
        <v>0</v>
      </c>
      <c r="E66" s="154"/>
      <c r="F66" s="155">
        <f t="shared" si="1"/>
        <v>1607</v>
      </c>
      <c r="G66" s="156">
        <f t="shared" si="2"/>
        <v>0</v>
      </c>
      <c r="H66" s="157">
        <f>'Dépenses Part 2'!H66</f>
        <v>0</v>
      </c>
      <c r="I66" s="136">
        <f t="shared" si="3"/>
        <v>0</v>
      </c>
      <c r="J66" s="189">
        <f>'Dépenses Part 2'!I66-'Instruction Part 2'!I66</f>
        <v>0</v>
      </c>
    </row>
    <row r="67" spans="1:10" x14ac:dyDescent="0.25">
      <c r="A67" s="152">
        <f>'Dépenses Part 2'!A67</f>
        <v>0</v>
      </c>
      <c r="B67" s="152">
        <f>'Dépenses Part 2'!B67</f>
        <v>0</v>
      </c>
      <c r="C67" s="152">
        <f>'Dépenses Part 2'!C67</f>
        <v>0</v>
      </c>
      <c r="D67" s="153">
        <f>'Dépenses Part 2'!D67</f>
        <v>0</v>
      </c>
      <c r="E67" s="154"/>
      <c r="F67" s="155">
        <f t="shared" si="1"/>
        <v>1607</v>
      </c>
      <c r="G67" s="156">
        <f t="shared" si="2"/>
        <v>0</v>
      </c>
      <c r="H67" s="157">
        <f>'Dépenses Part 2'!H67</f>
        <v>0</v>
      </c>
      <c r="I67" s="136">
        <f t="shared" si="3"/>
        <v>0</v>
      </c>
      <c r="J67" s="189">
        <f>'Dépenses Part 2'!I67-'Instruction Part 2'!I67</f>
        <v>0</v>
      </c>
    </row>
    <row r="68" spans="1:10" x14ac:dyDescent="0.25">
      <c r="A68" s="152">
        <f>'Dépenses Part 2'!A68</f>
        <v>0</v>
      </c>
      <c r="B68" s="152">
        <f>'Dépenses Part 2'!B68</f>
        <v>0</v>
      </c>
      <c r="C68" s="152">
        <f>'Dépenses Part 2'!C68</f>
        <v>0</v>
      </c>
      <c r="D68" s="153">
        <f>'Dépenses Part 2'!D68</f>
        <v>0</v>
      </c>
      <c r="E68" s="154"/>
      <c r="F68" s="155">
        <f t="shared" si="1"/>
        <v>1607</v>
      </c>
      <c r="G68" s="156">
        <f t="shared" si="2"/>
        <v>0</v>
      </c>
      <c r="H68" s="157">
        <f>'Dépenses Part 2'!H68</f>
        <v>0</v>
      </c>
      <c r="I68" s="136">
        <f t="shared" si="3"/>
        <v>0</v>
      </c>
      <c r="J68" s="189">
        <f>'Dépenses Part 2'!I68-'Instruction Part 2'!I68</f>
        <v>0</v>
      </c>
    </row>
    <row r="69" spans="1:10" x14ac:dyDescent="0.25">
      <c r="A69" s="152">
        <f>'Dépenses Part 2'!A69</f>
        <v>0</v>
      </c>
      <c r="B69" s="152">
        <f>'Dépenses Part 2'!B69</f>
        <v>0</v>
      </c>
      <c r="C69" s="152">
        <f>'Dépenses Part 2'!C69</f>
        <v>0</v>
      </c>
      <c r="D69" s="153">
        <f>'Dépenses Part 2'!D69</f>
        <v>0</v>
      </c>
      <c r="E69" s="154"/>
      <c r="F69" s="155">
        <f t="shared" si="1"/>
        <v>1607</v>
      </c>
      <c r="G69" s="156">
        <f t="shared" si="2"/>
        <v>0</v>
      </c>
      <c r="H69" s="157">
        <f>'Dépenses Part 2'!H69</f>
        <v>0</v>
      </c>
      <c r="I69" s="136">
        <f t="shared" si="3"/>
        <v>0</v>
      </c>
      <c r="J69" s="189">
        <f>'Dépenses Part 2'!I69-'Instruction Part 2'!I69</f>
        <v>0</v>
      </c>
    </row>
    <row r="70" spans="1:10" x14ac:dyDescent="0.25">
      <c r="A70" s="152">
        <f>'Dépenses Part 2'!A70</f>
        <v>0</v>
      </c>
      <c r="B70" s="152">
        <f>'Dépenses Part 2'!B70</f>
        <v>0</v>
      </c>
      <c r="C70" s="152">
        <f>'Dépenses Part 2'!C70</f>
        <v>0</v>
      </c>
      <c r="D70" s="153">
        <f>'Dépenses Part 2'!D70</f>
        <v>0</v>
      </c>
      <c r="E70" s="154"/>
      <c r="F70" s="155">
        <f t="shared" si="1"/>
        <v>1607</v>
      </c>
      <c r="G70" s="156">
        <f t="shared" si="2"/>
        <v>0</v>
      </c>
      <c r="H70" s="157">
        <f>'Dépenses Part 2'!H70</f>
        <v>0</v>
      </c>
      <c r="I70" s="136">
        <f t="shared" si="3"/>
        <v>0</v>
      </c>
      <c r="J70" s="189">
        <f>'Dépenses Part 2'!I70-'Instruction Part 2'!I70</f>
        <v>0</v>
      </c>
    </row>
    <row r="71" spans="1:10" x14ac:dyDescent="0.25">
      <c r="A71" s="152">
        <f>'Dépenses Part 2'!A71</f>
        <v>0</v>
      </c>
      <c r="B71" s="152">
        <f>'Dépenses Part 2'!B71</f>
        <v>0</v>
      </c>
      <c r="C71" s="152">
        <f>'Dépenses Part 2'!C71</f>
        <v>0</v>
      </c>
      <c r="D71" s="153">
        <f>'Dépenses Part 2'!D71</f>
        <v>0</v>
      </c>
      <c r="E71" s="154"/>
      <c r="F71" s="155">
        <f t="shared" si="1"/>
        <v>1607</v>
      </c>
      <c r="G71" s="156">
        <f t="shared" si="2"/>
        <v>0</v>
      </c>
      <c r="H71" s="157">
        <f>'Dépenses Part 2'!H71</f>
        <v>0</v>
      </c>
      <c r="I71" s="136">
        <f t="shared" si="3"/>
        <v>0</v>
      </c>
      <c r="J71" s="189">
        <f>'Dépenses Part 2'!I71-'Instruction Part 2'!I71</f>
        <v>0</v>
      </c>
    </row>
    <row r="72" spans="1:10" x14ac:dyDescent="0.25">
      <c r="A72" s="152">
        <f>'Dépenses Part 2'!A72</f>
        <v>0</v>
      </c>
      <c r="B72" s="152">
        <f>'Dépenses Part 2'!B72</f>
        <v>0</v>
      </c>
      <c r="C72" s="152">
        <f>'Dépenses Part 2'!C72</f>
        <v>0</v>
      </c>
      <c r="D72" s="153">
        <f>'Dépenses Part 2'!D72</f>
        <v>0</v>
      </c>
      <c r="E72" s="154"/>
      <c r="F72" s="155">
        <f t="shared" si="1"/>
        <v>1607</v>
      </c>
      <c r="G72" s="156">
        <f t="shared" si="2"/>
        <v>0</v>
      </c>
      <c r="H72" s="157">
        <f>'Dépenses Part 2'!H72</f>
        <v>0</v>
      </c>
      <c r="I72" s="136">
        <f t="shared" si="3"/>
        <v>0</v>
      </c>
      <c r="J72" s="189">
        <f>'Dépenses Part 2'!I72-'Instruction Part 2'!I72</f>
        <v>0</v>
      </c>
    </row>
    <row r="73" spans="1:10" x14ac:dyDescent="0.25">
      <c r="A73" s="152">
        <f>'Dépenses Part 2'!A73</f>
        <v>0</v>
      </c>
      <c r="B73" s="152">
        <f>'Dépenses Part 2'!B73</f>
        <v>0</v>
      </c>
      <c r="C73" s="152">
        <f>'Dépenses Part 2'!C73</f>
        <v>0</v>
      </c>
      <c r="D73" s="153">
        <f>'Dépenses Part 2'!D73</f>
        <v>0</v>
      </c>
      <c r="E73" s="154"/>
      <c r="F73" s="155">
        <f t="shared" si="1"/>
        <v>1607</v>
      </c>
      <c r="G73" s="156">
        <f t="shared" si="2"/>
        <v>0</v>
      </c>
      <c r="H73" s="157">
        <f>'Dépenses Part 2'!H73</f>
        <v>0</v>
      </c>
      <c r="I73" s="136">
        <f>G73*H73</f>
        <v>0</v>
      </c>
      <c r="J73" s="189">
        <f>'Dépenses Part 2'!I73-'Instruction Part 2'!I73</f>
        <v>0</v>
      </c>
    </row>
    <row r="74" spans="1:10" x14ac:dyDescent="0.25">
      <c r="A74" s="152">
        <f>'Dépenses Part 2'!A74</f>
        <v>0</v>
      </c>
      <c r="B74" s="152">
        <f>'Dépenses Part 2'!B74</f>
        <v>0</v>
      </c>
      <c r="C74" s="152">
        <f>'Dépenses Part 2'!C74</f>
        <v>0</v>
      </c>
      <c r="D74" s="153">
        <f>'Dépenses Part 2'!D74</f>
        <v>0</v>
      </c>
      <c r="E74" s="154"/>
      <c r="F74" s="155">
        <f t="shared" si="1"/>
        <v>1607</v>
      </c>
      <c r="G74" s="156">
        <f t="shared" si="2"/>
        <v>0</v>
      </c>
      <c r="H74" s="157">
        <f>'Dépenses Part 2'!H74</f>
        <v>0</v>
      </c>
      <c r="I74" s="136">
        <f t="shared" ref="I74:I82" si="4">G74*H74</f>
        <v>0</v>
      </c>
      <c r="J74" s="189">
        <f>'Dépenses Part 2'!I74-'Instruction Part 2'!I74</f>
        <v>0</v>
      </c>
    </row>
    <row r="75" spans="1:10" x14ac:dyDescent="0.25">
      <c r="A75" s="152">
        <f>'Dépenses Part 2'!A75</f>
        <v>0</v>
      </c>
      <c r="B75" s="152">
        <f>'Dépenses Part 2'!B75</f>
        <v>0</v>
      </c>
      <c r="C75" s="152">
        <f>'Dépenses Part 2'!C75</f>
        <v>0</v>
      </c>
      <c r="D75" s="153">
        <f>'Dépenses Part 2'!D75</f>
        <v>0</v>
      </c>
      <c r="E75" s="154"/>
      <c r="F75" s="155">
        <f t="shared" si="1"/>
        <v>1607</v>
      </c>
      <c r="G75" s="156">
        <f t="shared" si="2"/>
        <v>0</v>
      </c>
      <c r="H75" s="157">
        <f>'Dépenses Part 2'!H75</f>
        <v>0</v>
      </c>
      <c r="I75" s="136">
        <f t="shared" si="4"/>
        <v>0</v>
      </c>
      <c r="J75" s="189">
        <f>'Dépenses Part 2'!I75-'Instruction Part 2'!I75</f>
        <v>0</v>
      </c>
    </row>
    <row r="76" spans="1:10" x14ac:dyDescent="0.25">
      <c r="A76" s="152">
        <f>'Dépenses Part 2'!A76</f>
        <v>0</v>
      </c>
      <c r="B76" s="152">
        <f>'Dépenses Part 2'!B76</f>
        <v>0</v>
      </c>
      <c r="C76" s="152">
        <f>'Dépenses Part 2'!C76</f>
        <v>0</v>
      </c>
      <c r="D76" s="153">
        <f>'Dépenses Part 2'!D76</f>
        <v>0</v>
      </c>
      <c r="E76" s="154"/>
      <c r="F76" s="155">
        <f t="shared" si="1"/>
        <v>1607</v>
      </c>
      <c r="G76" s="156">
        <f t="shared" si="2"/>
        <v>0</v>
      </c>
      <c r="H76" s="157">
        <f>'Dépenses Part 2'!H76</f>
        <v>0</v>
      </c>
      <c r="I76" s="136">
        <f t="shared" si="4"/>
        <v>0</v>
      </c>
      <c r="J76" s="189">
        <f>'Dépenses Part 2'!I76-'Instruction Part 2'!I76</f>
        <v>0</v>
      </c>
    </row>
    <row r="77" spans="1:10" x14ac:dyDescent="0.25">
      <c r="A77" s="152">
        <f>'Dépenses Part 2'!A77</f>
        <v>0</v>
      </c>
      <c r="B77" s="152">
        <f>'Dépenses Part 2'!B77</f>
        <v>0</v>
      </c>
      <c r="C77" s="152">
        <f>'Dépenses Part 2'!C77</f>
        <v>0</v>
      </c>
      <c r="D77" s="153">
        <f>'Dépenses Part 2'!D77</f>
        <v>0</v>
      </c>
      <c r="E77" s="154"/>
      <c r="F77" s="155">
        <f t="shared" si="1"/>
        <v>1607</v>
      </c>
      <c r="G77" s="156">
        <f t="shared" si="2"/>
        <v>0</v>
      </c>
      <c r="H77" s="157">
        <f>'Dépenses Part 2'!H77</f>
        <v>0</v>
      </c>
      <c r="I77" s="136">
        <f t="shared" si="4"/>
        <v>0</v>
      </c>
      <c r="J77" s="189">
        <f>'Dépenses Part 2'!I77-'Instruction Part 2'!I77</f>
        <v>0</v>
      </c>
    </row>
    <row r="78" spans="1:10" x14ac:dyDescent="0.25">
      <c r="A78" s="152">
        <f>'Dépenses Part 2'!A78</f>
        <v>0</v>
      </c>
      <c r="B78" s="152">
        <f>'Dépenses Part 2'!B78</f>
        <v>0</v>
      </c>
      <c r="C78" s="152">
        <f>'Dépenses Part 2'!C78</f>
        <v>0</v>
      </c>
      <c r="D78" s="153">
        <f>'Dépenses Part 2'!D78</f>
        <v>0</v>
      </c>
      <c r="E78" s="154"/>
      <c r="F78" s="155">
        <f t="shared" si="1"/>
        <v>1607</v>
      </c>
      <c r="G78" s="156">
        <f t="shared" si="2"/>
        <v>0</v>
      </c>
      <c r="H78" s="157">
        <f>'Dépenses Part 2'!H78</f>
        <v>0</v>
      </c>
      <c r="I78" s="136">
        <f t="shared" si="4"/>
        <v>0</v>
      </c>
      <c r="J78" s="189">
        <f>'Dépenses Part 2'!I78-'Instruction Part 2'!I78</f>
        <v>0</v>
      </c>
    </row>
    <row r="79" spans="1:10" x14ac:dyDescent="0.25">
      <c r="A79" s="152">
        <f>'Dépenses Part 2'!A79</f>
        <v>0</v>
      </c>
      <c r="B79" s="152">
        <f>'Dépenses Part 2'!B79</f>
        <v>0</v>
      </c>
      <c r="C79" s="152">
        <f>'Dépenses Part 2'!C79</f>
        <v>0</v>
      </c>
      <c r="D79" s="153">
        <f>'Dépenses Part 2'!D79</f>
        <v>0</v>
      </c>
      <c r="E79" s="154"/>
      <c r="F79" s="155">
        <f t="shared" si="1"/>
        <v>1607</v>
      </c>
      <c r="G79" s="156">
        <f t="shared" si="2"/>
        <v>0</v>
      </c>
      <c r="H79" s="157">
        <f>'Dépenses Part 2'!H79</f>
        <v>0</v>
      </c>
      <c r="I79" s="136">
        <f t="shared" si="4"/>
        <v>0</v>
      </c>
      <c r="J79" s="189">
        <f>'Dépenses Part 2'!I79-'Instruction Part 2'!I79</f>
        <v>0</v>
      </c>
    </row>
    <row r="80" spans="1:10" x14ac:dyDescent="0.25">
      <c r="A80" s="152">
        <f>'Dépenses Part 2'!A80</f>
        <v>0</v>
      </c>
      <c r="B80" s="152">
        <f>'Dépenses Part 2'!B80</f>
        <v>0</v>
      </c>
      <c r="C80" s="152">
        <f>'Dépenses Part 2'!C80</f>
        <v>0</v>
      </c>
      <c r="D80" s="153">
        <f>'Dépenses Part 2'!D80</f>
        <v>0</v>
      </c>
      <c r="E80" s="154"/>
      <c r="F80" s="155">
        <f t="shared" si="1"/>
        <v>1607</v>
      </c>
      <c r="G80" s="156">
        <f t="shared" si="2"/>
        <v>0</v>
      </c>
      <c r="H80" s="157">
        <f>'Dépenses Part 2'!H80</f>
        <v>0</v>
      </c>
      <c r="I80" s="136">
        <f t="shared" si="4"/>
        <v>0</v>
      </c>
      <c r="J80" s="189">
        <f>'Dépenses Part 2'!I80-'Instruction Part 2'!I80</f>
        <v>0</v>
      </c>
    </row>
    <row r="81" spans="1:10" x14ac:dyDescent="0.25">
      <c r="A81" s="152">
        <f>'Dépenses Part 2'!A81</f>
        <v>0</v>
      </c>
      <c r="B81" s="152">
        <f>'Dépenses Part 2'!B81</f>
        <v>0</v>
      </c>
      <c r="C81" s="152">
        <f>'Dépenses Part 2'!C81</f>
        <v>0</v>
      </c>
      <c r="D81" s="153">
        <f>'Dépenses Part 2'!D81</f>
        <v>0</v>
      </c>
      <c r="E81" s="154"/>
      <c r="F81" s="155">
        <f t="shared" si="1"/>
        <v>1607</v>
      </c>
      <c r="G81" s="156">
        <f t="shared" si="2"/>
        <v>0</v>
      </c>
      <c r="H81" s="157">
        <f>'Dépenses Part 2'!H81</f>
        <v>0</v>
      </c>
      <c r="I81" s="136">
        <f t="shared" si="4"/>
        <v>0</v>
      </c>
      <c r="J81" s="189">
        <f>'Dépenses Part 2'!I81-'Instruction Part 2'!I81</f>
        <v>0</v>
      </c>
    </row>
    <row r="82" spans="1:10" x14ac:dyDescent="0.25">
      <c r="A82" s="152">
        <f>'Dépenses Part 2'!A82</f>
        <v>0</v>
      </c>
      <c r="B82" s="152">
        <f>'Dépenses Part 2'!B82</f>
        <v>0</v>
      </c>
      <c r="C82" s="152">
        <f>'Dépenses Part 2'!C82</f>
        <v>0</v>
      </c>
      <c r="D82" s="153">
        <f>'Dépenses Part 2'!D82</f>
        <v>0</v>
      </c>
      <c r="E82" s="154"/>
      <c r="F82" s="155">
        <f t="shared" si="1"/>
        <v>1607</v>
      </c>
      <c r="G82" s="156">
        <f t="shared" si="2"/>
        <v>0</v>
      </c>
      <c r="H82" s="157">
        <f>'Dépenses Part 2'!H82</f>
        <v>0</v>
      </c>
      <c r="I82" s="136">
        <f t="shared" si="4"/>
        <v>0</v>
      </c>
      <c r="J82" s="189">
        <f>'Dépenses Part 2'!I82-'Instruction Part 2'!I82</f>
        <v>0</v>
      </c>
    </row>
    <row r="83" spans="1:10" x14ac:dyDescent="0.25">
      <c r="A83" s="152">
        <f>'Dépenses Part 2'!A83</f>
        <v>0</v>
      </c>
      <c r="B83" s="152">
        <f>'Dépenses Part 2'!B83</f>
        <v>0</v>
      </c>
      <c r="C83" s="152">
        <f>'Dépenses Part 2'!C83</f>
        <v>0</v>
      </c>
      <c r="D83" s="153">
        <f>'Dépenses Part 2'!D83</f>
        <v>0</v>
      </c>
      <c r="E83" s="154"/>
      <c r="F83" s="155">
        <f t="shared" si="1"/>
        <v>1607</v>
      </c>
      <c r="G83" s="156">
        <f t="shared" si="2"/>
        <v>0</v>
      </c>
      <c r="H83" s="157">
        <f>'Dépenses Part 2'!H83</f>
        <v>0</v>
      </c>
      <c r="I83" s="136">
        <f>G83*H83</f>
        <v>0</v>
      </c>
      <c r="J83" s="189">
        <f>'Dépenses Part 2'!I83-'Instruction Part 2'!I83</f>
        <v>0</v>
      </c>
    </row>
    <row r="84" spans="1:10" x14ac:dyDescent="0.25">
      <c r="A84" s="152">
        <f>'Dépenses Part 2'!A84</f>
        <v>0</v>
      </c>
      <c r="B84" s="152">
        <f>'Dépenses Part 2'!B84</f>
        <v>0</v>
      </c>
      <c r="C84" s="152">
        <f>'Dépenses Part 2'!C84</f>
        <v>0</v>
      </c>
      <c r="D84" s="153">
        <f>'Dépenses Part 2'!D84</f>
        <v>0</v>
      </c>
      <c r="E84" s="154"/>
      <c r="F84" s="155">
        <f t="shared" si="1"/>
        <v>1607</v>
      </c>
      <c r="G84" s="156">
        <f t="shared" si="2"/>
        <v>0</v>
      </c>
      <c r="H84" s="157">
        <f>'Dépenses Part 2'!H84</f>
        <v>0</v>
      </c>
      <c r="I84" s="136">
        <f t="shared" ref="I84:I92" si="5">G84*H84</f>
        <v>0</v>
      </c>
      <c r="J84" s="189">
        <f>'Dépenses Part 2'!I84-'Instruction Part 2'!I84</f>
        <v>0</v>
      </c>
    </row>
    <row r="85" spans="1:10" x14ac:dyDescent="0.25">
      <c r="A85" s="152">
        <f>'Dépenses Part 2'!A85</f>
        <v>0</v>
      </c>
      <c r="B85" s="152">
        <f>'Dépenses Part 2'!B85</f>
        <v>0</v>
      </c>
      <c r="C85" s="152">
        <f>'Dépenses Part 2'!C85</f>
        <v>0</v>
      </c>
      <c r="D85" s="153">
        <f>'Dépenses Part 2'!D85</f>
        <v>0</v>
      </c>
      <c r="E85" s="154"/>
      <c r="F85" s="155">
        <f t="shared" si="1"/>
        <v>1607</v>
      </c>
      <c r="G85" s="156">
        <f t="shared" si="2"/>
        <v>0</v>
      </c>
      <c r="H85" s="157">
        <f>'Dépenses Part 2'!H85</f>
        <v>0</v>
      </c>
      <c r="I85" s="136">
        <f t="shared" si="5"/>
        <v>0</v>
      </c>
      <c r="J85" s="189">
        <f>'Dépenses Part 2'!I85-'Instruction Part 2'!I85</f>
        <v>0</v>
      </c>
    </row>
    <row r="86" spans="1:10" x14ac:dyDescent="0.25">
      <c r="A86" s="152">
        <f>'Dépenses Part 2'!A86</f>
        <v>0</v>
      </c>
      <c r="B86" s="152">
        <f>'Dépenses Part 2'!B86</f>
        <v>0</v>
      </c>
      <c r="C86" s="152">
        <f>'Dépenses Part 2'!C86</f>
        <v>0</v>
      </c>
      <c r="D86" s="153">
        <f>'Dépenses Part 2'!D86</f>
        <v>0</v>
      </c>
      <c r="E86" s="154"/>
      <c r="F86" s="155">
        <f t="shared" si="1"/>
        <v>1607</v>
      </c>
      <c r="G86" s="156">
        <f t="shared" si="2"/>
        <v>0</v>
      </c>
      <c r="H86" s="157">
        <f>'Dépenses Part 2'!H86</f>
        <v>0</v>
      </c>
      <c r="I86" s="136">
        <f t="shared" si="5"/>
        <v>0</v>
      </c>
      <c r="J86" s="189">
        <f>'Dépenses Part 2'!I86-'Instruction Part 2'!I86</f>
        <v>0</v>
      </c>
    </row>
    <row r="87" spans="1:10" x14ac:dyDescent="0.25">
      <c r="A87" s="152">
        <f>'Dépenses Part 2'!A87</f>
        <v>0</v>
      </c>
      <c r="B87" s="152">
        <f>'Dépenses Part 2'!B87</f>
        <v>0</v>
      </c>
      <c r="C87" s="152">
        <f>'Dépenses Part 2'!C87</f>
        <v>0</v>
      </c>
      <c r="D87" s="153">
        <f>'Dépenses Part 2'!D87</f>
        <v>0</v>
      </c>
      <c r="E87" s="154"/>
      <c r="F87" s="155">
        <f t="shared" si="1"/>
        <v>1607</v>
      </c>
      <c r="G87" s="156">
        <f t="shared" si="2"/>
        <v>0</v>
      </c>
      <c r="H87" s="157">
        <f>'Dépenses Part 2'!H87</f>
        <v>0</v>
      </c>
      <c r="I87" s="136">
        <f t="shared" si="5"/>
        <v>0</v>
      </c>
      <c r="J87" s="189">
        <f>'Dépenses Part 2'!I87-'Instruction Part 2'!I87</f>
        <v>0</v>
      </c>
    </row>
    <row r="88" spans="1:10" x14ac:dyDescent="0.25">
      <c r="A88" s="152">
        <f>'Dépenses Part 2'!A88</f>
        <v>0</v>
      </c>
      <c r="B88" s="152">
        <f>'Dépenses Part 2'!B88</f>
        <v>0</v>
      </c>
      <c r="C88" s="152">
        <f>'Dépenses Part 2'!C88</f>
        <v>0</v>
      </c>
      <c r="D88" s="153">
        <f>'Dépenses Part 2'!D88</f>
        <v>0</v>
      </c>
      <c r="E88" s="154"/>
      <c r="F88" s="155">
        <f t="shared" si="1"/>
        <v>1607</v>
      </c>
      <c r="G88" s="156">
        <f t="shared" si="2"/>
        <v>0</v>
      </c>
      <c r="H88" s="157">
        <f>'Dépenses Part 2'!H88</f>
        <v>0</v>
      </c>
      <c r="I88" s="136">
        <f t="shared" si="5"/>
        <v>0</v>
      </c>
      <c r="J88" s="189">
        <f>'Dépenses Part 2'!I88-'Instruction Part 2'!I88</f>
        <v>0</v>
      </c>
    </row>
    <row r="89" spans="1:10" x14ac:dyDescent="0.25">
      <c r="A89" s="152">
        <f>'Dépenses Part 2'!A89</f>
        <v>0</v>
      </c>
      <c r="B89" s="152">
        <f>'Dépenses Part 2'!B89</f>
        <v>0</v>
      </c>
      <c r="C89" s="152">
        <f>'Dépenses Part 2'!C89</f>
        <v>0</v>
      </c>
      <c r="D89" s="153">
        <f>'Dépenses Part 2'!D89</f>
        <v>0</v>
      </c>
      <c r="E89" s="154"/>
      <c r="F89" s="155">
        <f t="shared" si="1"/>
        <v>1607</v>
      </c>
      <c r="G89" s="156">
        <f t="shared" si="2"/>
        <v>0</v>
      </c>
      <c r="H89" s="157">
        <f>'Dépenses Part 2'!H89</f>
        <v>0</v>
      </c>
      <c r="I89" s="136">
        <f t="shared" si="5"/>
        <v>0</v>
      </c>
      <c r="J89" s="189">
        <f>'Dépenses Part 2'!I89-'Instruction Part 2'!I89</f>
        <v>0</v>
      </c>
    </row>
    <row r="90" spans="1:10" x14ac:dyDescent="0.25">
      <c r="A90" s="152">
        <f>'Dépenses Part 2'!A90</f>
        <v>0</v>
      </c>
      <c r="B90" s="152">
        <f>'Dépenses Part 2'!B90</f>
        <v>0</v>
      </c>
      <c r="C90" s="152">
        <f>'Dépenses Part 2'!C90</f>
        <v>0</v>
      </c>
      <c r="D90" s="153">
        <f>'Dépenses Part 2'!D90</f>
        <v>0</v>
      </c>
      <c r="E90" s="154"/>
      <c r="F90" s="155">
        <f t="shared" si="1"/>
        <v>1607</v>
      </c>
      <c r="G90" s="156">
        <f t="shared" si="2"/>
        <v>0</v>
      </c>
      <c r="H90" s="157">
        <f>'Dépenses Part 2'!H90</f>
        <v>0</v>
      </c>
      <c r="I90" s="136">
        <f t="shared" si="5"/>
        <v>0</v>
      </c>
      <c r="J90" s="189">
        <f>'Dépenses Part 2'!I90-'Instruction Part 2'!I90</f>
        <v>0</v>
      </c>
    </row>
    <row r="91" spans="1:10" x14ac:dyDescent="0.25">
      <c r="A91" s="152">
        <f>'Dépenses Part 2'!A91</f>
        <v>0</v>
      </c>
      <c r="B91" s="152">
        <f>'Dépenses Part 2'!B91</f>
        <v>0</v>
      </c>
      <c r="C91" s="152">
        <f>'Dépenses Part 2'!C91</f>
        <v>0</v>
      </c>
      <c r="D91" s="153">
        <f>'Dépenses Part 2'!D91</f>
        <v>0</v>
      </c>
      <c r="E91" s="154"/>
      <c r="F91" s="155">
        <f t="shared" si="1"/>
        <v>1607</v>
      </c>
      <c r="G91" s="156">
        <f t="shared" si="2"/>
        <v>0</v>
      </c>
      <c r="H91" s="157">
        <f>'Dépenses Part 2'!H91</f>
        <v>0</v>
      </c>
      <c r="I91" s="136">
        <f t="shared" si="5"/>
        <v>0</v>
      </c>
      <c r="J91" s="189">
        <f>'Dépenses Part 2'!I91-'Instruction Part 2'!I91</f>
        <v>0</v>
      </c>
    </row>
    <row r="92" spans="1:10" x14ac:dyDescent="0.25">
      <c r="A92" s="152">
        <f>'Dépenses Part 2'!A92</f>
        <v>0</v>
      </c>
      <c r="B92" s="152">
        <f>'Dépenses Part 2'!B92</f>
        <v>0</v>
      </c>
      <c r="C92" s="152">
        <f>'Dépenses Part 2'!C92</f>
        <v>0</v>
      </c>
      <c r="D92" s="153">
        <f>'Dépenses Part 2'!D92</f>
        <v>0</v>
      </c>
      <c r="E92" s="154"/>
      <c r="F92" s="155">
        <f t="shared" si="1"/>
        <v>1607</v>
      </c>
      <c r="G92" s="156">
        <f t="shared" si="2"/>
        <v>0</v>
      </c>
      <c r="H92" s="157">
        <f>'Dépenses Part 2'!H92</f>
        <v>0</v>
      </c>
      <c r="I92" s="136">
        <f t="shared" si="5"/>
        <v>0</v>
      </c>
      <c r="J92" s="189">
        <f>'Dépenses Part 2'!I92-'Instruction Part 2'!I92</f>
        <v>0</v>
      </c>
    </row>
    <row r="93" spans="1:10" x14ac:dyDescent="0.25">
      <c r="A93" s="152">
        <f>'Dépenses Part 2'!A93</f>
        <v>0</v>
      </c>
      <c r="B93" s="152">
        <f>'Dépenses Part 2'!B93</f>
        <v>0</v>
      </c>
      <c r="C93" s="152">
        <f>'Dépenses Part 2'!C93</f>
        <v>0</v>
      </c>
      <c r="D93" s="153">
        <f>'Dépenses Part 2'!D93</f>
        <v>0</v>
      </c>
      <c r="E93" s="154"/>
      <c r="F93" s="155">
        <f t="shared" si="1"/>
        <v>1607</v>
      </c>
      <c r="G93" s="156">
        <f t="shared" si="2"/>
        <v>0</v>
      </c>
      <c r="H93" s="157">
        <f>'Dépenses Part 2'!H93</f>
        <v>0</v>
      </c>
      <c r="I93" s="136">
        <f>G93*H93</f>
        <v>0</v>
      </c>
      <c r="J93" s="189">
        <f>'Dépenses Part 2'!I93-'Instruction Part 2'!I93</f>
        <v>0</v>
      </c>
    </row>
    <row r="94" spans="1:10" x14ac:dyDescent="0.25">
      <c r="A94" s="152">
        <f>'Dépenses Part 2'!A94</f>
        <v>0</v>
      </c>
      <c r="B94" s="152">
        <f>'Dépenses Part 2'!B94</f>
        <v>0</v>
      </c>
      <c r="C94" s="152">
        <f>'Dépenses Part 2'!C94</f>
        <v>0</v>
      </c>
      <c r="D94" s="153">
        <f>'Dépenses Part 2'!D94</f>
        <v>0</v>
      </c>
      <c r="E94" s="154"/>
      <c r="F94" s="155">
        <f t="shared" si="1"/>
        <v>1607</v>
      </c>
      <c r="G94" s="156">
        <f t="shared" si="2"/>
        <v>0</v>
      </c>
      <c r="H94" s="157">
        <f>'Dépenses Part 2'!H94</f>
        <v>0</v>
      </c>
      <c r="I94" s="136">
        <f t="shared" ref="I94:I101" si="6">G94*H94</f>
        <v>0</v>
      </c>
      <c r="J94" s="189">
        <f>'Dépenses Part 2'!I94-'Instruction Part 2'!I94</f>
        <v>0</v>
      </c>
    </row>
    <row r="95" spans="1:10" x14ac:dyDescent="0.25">
      <c r="A95" s="152">
        <f>'Dépenses Part 2'!A95</f>
        <v>0</v>
      </c>
      <c r="B95" s="152">
        <f>'Dépenses Part 2'!B95</f>
        <v>0</v>
      </c>
      <c r="C95" s="152">
        <f>'Dépenses Part 2'!C95</f>
        <v>0</v>
      </c>
      <c r="D95" s="153">
        <f>'Dépenses Part 2'!D95</f>
        <v>0</v>
      </c>
      <c r="E95" s="154"/>
      <c r="F95" s="155">
        <f t="shared" si="1"/>
        <v>1607</v>
      </c>
      <c r="G95" s="156">
        <f t="shared" si="2"/>
        <v>0</v>
      </c>
      <c r="H95" s="157">
        <f>'Dépenses Part 2'!H95</f>
        <v>0</v>
      </c>
      <c r="I95" s="136">
        <f t="shared" si="6"/>
        <v>0</v>
      </c>
      <c r="J95" s="189">
        <f>'Dépenses Part 2'!I95-'Instruction Part 2'!I95</f>
        <v>0</v>
      </c>
    </row>
    <row r="96" spans="1:10" x14ac:dyDescent="0.25">
      <c r="A96" s="152">
        <f>'Dépenses Part 2'!A96</f>
        <v>0</v>
      </c>
      <c r="B96" s="152">
        <f>'Dépenses Part 2'!B96</f>
        <v>0</v>
      </c>
      <c r="C96" s="152">
        <f>'Dépenses Part 2'!C96</f>
        <v>0</v>
      </c>
      <c r="D96" s="153">
        <f>'Dépenses Part 2'!D96</f>
        <v>0</v>
      </c>
      <c r="E96" s="154"/>
      <c r="F96" s="155">
        <f t="shared" si="1"/>
        <v>1607</v>
      </c>
      <c r="G96" s="156">
        <f t="shared" si="2"/>
        <v>0</v>
      </c>
      <c r="H96" s="157">
        <f>'Dépenses Part 2'!H96</f>
        <v>0</v>
      </c>
      <c r="I96" s="136">
        <f t="shared" si="6"/>
        <v>0</v>
      </c>
      <c r="J96" s="189">
        <f>'Dépenses Part 2'!I96-'Instruction Part 2'!I96</f>
        <v>0</v>
      </c>
    </row>
    <row r="97" spans="1:10" x14ac:dyDescent="0.25">
      <c r="A97" s="152">
        <f>'Dépenses Part 2'!A97</f>
        <v>0</v>
      </c>
      <c r="B97" s="152">
        <f>'Dépenses Part 2'!B97</f>
        <v>0</v>
      </c>
      <c r="C97" s="152">
        <f>'Dépenses Part 2'!C97</f>
        <v>0</v>
      </c>
      <c r="D97" s="153">
        <f>'Dépenses Part 2'!D97</f>
        <v>0</v>
      </c>
      <c r="E97" s="154"/>
      <c r="F97" s="155">
        <f t="shared" si="1"/>
        <v>1607</v>
      </c>
      <c r="G97" s="156">
        <f t="shared" si="2"/>
        <v>0</v>
      </c>
      <c r="H97" s="157">
        <f>'Dépenses Part 2'!H97</f>
        <v>0</v>
      </c>
      <c r="I97" s="136">
        <f t="shared" si="6"/>
        <v>0</v>
      </c>
      <c r="J97" s="189">
        <f>'Dépenses Part 2'!I97-'Instruction Part 2'!I97</f>
        <v>0</v>
      </c>
    </row>
    <row r="98" spans="1:10" x14ac:dyDescent="0.25">
      <c r="A98" s="152">
        <f>'Dépenses Part 2'!A98</f>
        <v>0</v>
      </c>
      <c r="B98" s="152">
        <f>'Dépenses Part 2'!B98</f>
        <v>0</v>
      </c>
      <c r="C98" s="152">
        <f>'Dépenses Part 2'!C98</f>
        <v>0</v>
      </c>
      <c r="D98" s="153">
        <f>'Dépenses Part 2'!D98</f>
        <v>0</v>
      </c>
      <c r="E98" s="154"/>
      <c r="F98" s="155">
        <f t="shared" si="1"/>
        <v>1607</v>
      </c>
      <c r="G98" s="156">
        <f t="shared" si="2"/>
        <v>0</v>
      </c>
      <c r="H98" s="157">
        <f>'Dépenses Part 2'!H98</f>
        <v>0</v>
      </c>
      <c r="I98" s="136">
        <f t="shared" si="6"/>
        <v>0</v>
      </c>
      <c r="J98" s="189">
        <f>'Dépenses Part 2'!I98-'Instruction Part 2'!I98</f>
        <v>0</v>
      </c>
    </row>
    <row r="99" spans="1:10" x14ac:dyDescent="0.25">
      <c r="A99" s="152">
        <f>'Dépenses Part 2'!A99</f>
        <v>0</v>
      </c>
      <c r="B99" s="152">
        <f>'Dépenses Part 2'!B99</f>
        <v>0</v>
      </c>
      <c r="C99" s="152">
        <f>'Dépenses Part 2'!C99</f>
        <v>0</v>
      </c>
      <c r="D99" s="153">
        <f>'Dépenses Part 2'!D99</f>
        <v>0</v>
      </c>
      <c r="E99" s="154"/>
      <c r="F99" s="155">
        <f t="shared" si="1"/>
        <v>1607</v>
      </c>
      <c r="G99" s="156">
        <f t="shared" si="2"/>
        <v>0</v>
      </c>
      <c r="H99" s="157">
        <f>'Dépenses Part 2'!H99</f>
        <v>0</v>
      </c>
      <c r="I99" s="136">
        <f t="shared" si="6"/>
        <v>0</v>
      </c>
      <c r="J99" s="189">
        <f>'Dépenses Part 2'!I99-'Instruction Part 2'!I99</f>
        <v>0</v>
      </c>
    </row>
    <row r="100" spans="1:10" x14ac:dyDescent="0.25">
      <c r="A100" s="152">
        <f>'Dépenses Part 2'!A100</f>
        <v>0</v>
      </c>
      <c r="B100" s="152">
        <f>'Dépenses Part 2'!B100</f>
        <v>0</v>
      </c>
      <c r="C100" s="152">
        <f>'Dépenses Part 2'!C100</f>
        <v>0</v>
      </c>
      <c r="D100" s="153">
        <f>'Dépenses Part 2'!D100</f>
        <v>0</v>
      </c>
      <c r="E100" s="154"/>
      <c r="F100" s="155">
        <f t="shared" si="1"/>
        <v>1607</v>
      </c>
      <c r="G100" s="156">
        <f t="shared" si="2"/>
        <v>0</v>
      </c>
      <c r="H100" s="157">
        <f>'Dépenses Part 2'!H100</f>
        <v>0</v>
      </c>
      <c r="I100" s="136">
        <f t="shared" si="6"/>
        <v>0</v>
      </c>
      <c r="J100" s="189">
        <f>'Dépenses Part 2'!I100-'Instruction Part 2'!I100</f>
        <v>0</v>
      </c>
    </row>
    <row r="101" spans="1:10" x14ac:dyDescent="0.25">
      <c r="A101" s="152">
        <f>'Dépenses Part 2'!A101</f>
        <v>0</v>
      </c>
      <c r="B101" s="152">
        <f>'Dépenses Part 2'!B101</f>
        <v>0</v>
      </c>
      <c r="C101" s="152">
        <f>'Dépenses Part 2'!C101</f>
        <v>0</v>
      </c>
      <c r="D101" s="153">
        <f>'Dépenses Part 2'!D101</f>
        <v>0</v>
      </c>
      <c r="E101" s="154"/>
      <c r="F101" s="155">
        <f t="shared" si="1"/>
        <v>1607</v>
      </c>
      <c r="G101" s="156">
        <f t="shared" si="2"/>
        <v>0</v>
      </c>
      <c r="H101" s="157">
        <f>'Dépenses Part 2'!H101</f>
        <v>0</v>
      </c>
      <c r="I101" s="136">
        <f t="shared" si="6"/>
        <v>0</v>
      </c>
      <c r="J101" s="189">
        <f>'Dépenses Part 2'!I101-'Instruction Part 2'!I101</f>
        <v>0</v>
      </c>
    </row>
    <row r="102" spans="1:10" x14ac:dyDescent="0.25">
      <c r="A102" s="152">
        <f>'Dépenses Part 2'!A102</f>
        <v>0</v>
      </c>
      <c r="B102" s="152">
        <f>'Dépenses Part 2'!B102</f>
        <v>0</v>
      </c>
      <c r="C102" s="152">
        <f>'Dépenses Part 2'!C102</f>
        <v>0</v>
      </c>
      <c r="D102" s="153">
        <f>'Dépenses Part 2'!D102</f>
        <v>0</v>
      </c>
      <c r="E102" s="154"/>
      <c r="F102" s="155">
        <f t="shared" si="1"/>
        <v>1607</v>
      </c>
      <c r="G102" s="156">
        <f>$D102/$F102</f>
        <v>0</v>
      </c>
      <c r="H102" s="157">
        <f>'Dépenses Part 2'!H102</f>
        <v>0</v>
      </c>
      <c r="I102" s="136">
        <f>G102*H102</f>
        <v>0</v>
      </c>
      <c r="J102" s="189">
        <f>'Dépenses Part 2'!I102-'Instruction Part 2'!I102</f>
        <v>0</v>
      </c>
    </row>
    <row r="103" spans="1:10" x14ac:dyDescent="0.25">
      <c r="A103" s="138"/>
      <c r="D103" s="138"/>
      <c r="E103" s="138"/>
      <c r="F103" s="138"/>
    </row>
    <row r="104" spans="1:10" ht="53.1" customHeight="1" x14ac:dyDescent="0.25">
      <c r="A104" s="159" t="s">
        <v>74</v>
      </c>
      <c r="B104" s="160"/>
      <c r="C104" s="161"/>
      <c r="D104" s="161"/>
      <c r="E104" s="161"/>
      <c r="F104" s="161"/>
      <c r="G104" s="161"/>
      <c r="H104" s="162"/>
      <c r="I104" s="163">
        <f>SUM(I63:I102)</f>
        <v>0</v>
      </c>
      <c r="J104" s="193">
        <f>SUM(J63:J102)</f>
        <v>0</v>
      </c>
    </row>
    <row r="105" spans="1:10" ht="18" x14ac:dyDescent="0.25">
      <c r="A105" s="164"/>
      <c r="B105" s="160"/>
      <c r="C105" s="161"/>
      <c r="J105" s="193">
        <f>'Dépenses Part 2'!I104-'Instruction Part 2'!I104</f>
        <v>0</v>
      </c>
    </row>
    <row r="106" spans="1:10" ht="48.2" customHeight="1" x14ac:dyDescent="0.25">
      <c r="A106" s="165"/>
      <c r="B106" s="238" t="s">
        <v>73</v>
      </c>
      <c r="C106" s="239"/>
      <c r="D106" s="152" t="str">
        <f>'Dépenses Part 2'!D106</f>
        <v>OUI</v>
      </c>
      <c r="E106" s="161"/>
      <c r="F106" s="101"/>
      <c r="G106" s="101"/>
      <c r="H106" s="166"/>
    </row>
    <row r="107" spans="1:10" x14ac:dyDescent="0.25">
      <c r="E107" s="161"/>
      <c r="F107" s="101"/>
      <c r="G107" s="101"/>
      <c r="H107" s="166"/>
    </row>
    <row r="108" spans="1:10" x14ac:dyDescent="0.25">
      <c r="E108" s="161"/>
      <c r="H108" s="167"/>
    </row>
    <row r="109" spans="1:10" ht="47.1" customHeight="1" x14ac:dyDescent="0.25">
      <c r="B109" s="240" t="s">
        <v>98</v>
      </c>
      <c r="C109" s="239"/>
      <c r="D109" s="168">
        <f>IF(D106="OUI",6.3%*I104,(IF(D106="NON","0,00 €")))</f>
        <v>0</v>
      </c>
      <c r="E109" s="224" t="s">
        <v>99</v>
      </c>
      <c r="F109" s="225"/>
      <c r="G109" s="194">
        <f>D109-'Dépenses Part 2'!D109</f>
        <v>0</v>
      </c>
    </row>
    <row r="110" spans="1:10" ht="15.75" x14ac:dyDescent="0.25">
      <c r="B110" s="169"/>
      <c r="C110" s="170"/>
      <c r="D110" s="171"/>
      <c r="E110" s="161"/>
      <c r="G110" s="194">
        <f>J104*6.3/100</f>
        <v>0</v>
      </c>
    </row>
    <row r="111" spans="1:10" ht="18" x14ac:dyDescent="0.25">
      <c r="A111" s="121" t="s">
        <v>26</v>
      </c>
      <c r="B111" s="138"/>
      <c r="C111" s="138"/>
      <c r="D111" s="138"/>
      <c r="E111" s="138"/>
      <c r="F111" s="138"/>
      <c r="G111" s="138"/>
      <c r="H111" s="138"/>
    </row>
    <row r="112" spans="1:10" x14ac:dyDescent="0.25">
      <c r="B112" s="138"/>
      <c r="C112" s="138"/>
    </row>
    <row r="113" spans="1:8" ht="31.5" x14ac:dyDescent="0.25">
      <c r="A113" s="147" t="s">
        <v>27</v>
      </c>
      <c r="B113" s="147" t="s">
        <v>28</v>
      </c>
      <c r="C113" s="147" t="s">
        <v>29</v>
      </c>
      <c r="D113" s="240" t="s">
        <v>30</v>
      </c>
      <c r="E113" s="241"/>
      <c r="F113" s="147" t="s">
        <v>97</v>
      </c>
      <c r="G113" s="191" t="s">
        <v>96</v>
      </c>
    </row>
    <row r="114" spans="1:8" ht="38.25" x14ac:dyDescent="0.25">
      <c r="A114" s="148" t="s">
        <v>31</v>
      </c>
      <c r="B114" s="148" t="s">
        <v>32</v>
      </c>
      <c r="C114" s="148" t="s">
        <v>33</v>
      </c>
      <c r="D114" s="236" t="s">
        <v>34</v>
      </c>
      <c r="E114" s="237"/>
      <c r="F114" s="148" t="s">
        <v>35</v>
      </c>
      <c r="G114" s="192"/>
      <c r="H114" s="149"/>
    </row>
    <row r="115" spans="1:8" ht="25.5" x14ac:dyDescent="0.25">
      <c r="A115" s="133">
        <f>'Dépenses Part 2'!A115</f>
        <v>0</v>
      </c>
      <c r="B115" s="133">
        <f>'Dépenses Part 2'!B115</f>
        <v>0</v>
      </c>
      <c r="C115" s="133">
        <f>'Dépenses Part 2'!C115</f>
        <v>0</v>
      </c>
      <c r="D115" s="228">
        <f>'Dépenses Part 2'!D115:E115</f>
        <v>0</v>
      </c>
      <c r="E115" s="229"/>
      <c r="F115" s="172">
        <f>B115*D115</f>
        <v>0</v>
      </c>
      <c r="G115" s="195">
        <f>'Dépenses Part 2'!F115-'Instruction Part 2'!F115</f>
        <v>0</v>
      </c>
      <c r="H115" s="158" t="s">
        <v>23</v>
      </c>
    </row>
    <row r="116" spans="1:8" ht="25.5" x14ac:dyDescent="0.25">
      <c r="A116" s="133">
        <f>'Dépenses Part 2'!A116</f>
        <v>0</v>
      </c>
      <c r="B116" s="133">
        <f>'Dépenses Part 2'!B116</f>
        <v>0</v>
      </c>
      <c r="C116" s="133">
        <f>'Dépenses Part 2'!C116</f>
        <v>0</v>
      </c>
      <c r="D116" s="228">
        <f>'Dépenses Part 2'!D116:E116</f>
        <v>0</v>
      </c>
      <c r="E116" s="229"/>
      <c r="F116" s="172">
        <f t="shared" ref="F116:F124" si="7">B116*D116</f>
        <v>0</v>
      </c>
      <c r="G116" s="195">
        <f>'Dépenses Part 2'!F116-'Instruction Part 2'!F116</f>
        <v>0</v>
      </c>
      <c r="H116" s="158" t="s">
        <v>23</v>
      </c>
    </row>
    <row r="117" spans="1:8" ht="25.5" x14ac:dyDescent="0.25">
      <c r="A117" s="133">
        <f>'Dépenses Part 2'!A117</f>
        <v>0</v>
      </c>
      <c r="B117" s="133">
        <f>'Dépenses Part 2'!B117</f>
        <v>0</v>
      </c>
      <c r="C117" s="133">
        <f>'Dépenses Part 2'!C117</f>
        <v>0</v>
      </c>
      <c r="D117" s="228">
        <f>'Dépenses Part 2'!D117:E117</f>
        <v>0</v>
      </c>
      <c r="E117" s="229"/>
      <c r="F117" s="172">
        <f t="shared" si="7"/>
        <v>0</v>
      </c>
      <c r="G117" s="195">
        <f>'Dépenses Part 2'!F117-'Instruction Part 2'!F117</f>
        <v>0</v>
      </c>
      <c r="H117" s="158" t="s">
        <v>23</v>
      </c>
    </row>
    <row r="118" spans="1:8" ht="25.5" x14ac:dyDescent="0.25">
      <c r="A118" s="133">
        <f>'Dépenses Part 2'!A118</f>
        <v>0</v>
      </c>
      <c r="B118" s="133">
        <f>'Dépenses Part 2'!B118</f>
        <v>0</v>
      </c>
      <c r="C118" s="133">
        <f>'Dépenses Part 2'!C118</f>
        <v>0</v>
      </c>
      <c r="D118" s="228">
        <f>'Dépenses Part 2'!D118:E118</f>
        <v>0</v>
      </c>
      <c r="E118" s="229"/>
      <c r="F118" s="172">
        <f t="shared" si="7"/>
        <v>0</v>
      </c>
      <c r="G118" s="195">
        <f>'Dépenses Part 2'!F118-'Instruction Part 2'!F118</f>
        <v>0</v>
      </c>
      <c r="H118" s="158" t="s">
        <v>23</v>
      </c>
    </row>
    <row r="119" spans="1:8" ht="25.5" x14ac:dyDescent="0.25">
      <c r="A119" s="133">
        <f>'Dépenses Part 2'!A119</f>
        <v>0</v>
      </c>
      <c r="B119" s="133">
        <f>'Dépenses Part 2'!B119</f>
        <v>0</v>
      </c>
      <c r="C119" s="133">
        <f>'Dépenses Part 2'!C119</f>
        <v>0</v>
      </c>
      <c r="D119" s="228">
        <f>'Dépenses Part 2'!D119:E119</f>
        <v>0</v>
      </c>
      <c r="E119" s="229"/>
      <c r="F119" s="172">
        <f t="shared" si="7"/>
        <v>0</v>
      </c>
      <c r="G119" s="195">
        <f>'Dépenses Part 2'!F119-'Instruction Part 2'!F119</f>
        <v>0</v>
      </c>
      <c r="H119" s="158" t="s">
        <v>23</v>
      </c>
    </row>
    <row r="120" spans="1:8" ht="25.5" x14ac:dyDescent="0.25">
      <c r="A120" s="133">
        <f>'Dépenses Part 2'!A120</f>
        <v>0</v>
      </c>
      <c r="B120" s="133">
        <f>'Dépenses Part 2'!B120</f>
        <v>0</v>
      </c>
      <c r="C120" s="133">
        <f>'Dépenses Part 2'!C120</f>
        <v>0</v>
      </c>
      <c r="D120" s="228">
        <f>'Dépenses Part 2'!D120:E120</f>
        <v>0</v>
      </c>
      <c r="E120" s="229"/>
      <c r="F120" s="172">
        <f t="shared" si="7"/>
        <v>0</v>
      </c>
      <c r="G120" s="195">
        <f>'Dépenses Part 2'!F120-'Instruction Part 2'!F120</f>
        <v>0</v>
      </c>
      <c r="H120" s="158" t="s">
        <v>23</v>
      </c>
    </row>
    <row r="121" spans="1:8" ht="25.5" x14ac:dyDescent="0.25">
      <c r="A121" s="133">
        <f>'Dépenses Part 2'!A121</f>
        <v>0</v>
      </c>
      <c r="B121" s="133">
        <f>'Dépenses Part 2'!B121</f>
        <v>0</v>
      </c>
      <c r="C121" s="133">
        <f>'Dépenses Part 2'!C121</f>
        <v>0</v>
      </c>
      <c r="D121" s="228">
        <f>'Dépenses Part 2'!D121:E121</f>
        <v>0</v>
      </c>
      <c r="E121" s="229"/>
      <c r="F121" s="172">
        <f t="shared" si="7"/>
        <v>0</v>
      </c>
      <c r="G121" s="195">
        <f>'Dépenses Part 2'!F121-'Instruction Part 2'!F121</f>
        <v>0</v>
      </c>
      <c r="H121" s="158" t="s">
        <v>23</v>
      </c>
    </row>
    <row r="122" spans="1:8" ht="25.5" x14ac:dyDescent="0.25">
      <c r="A122" s="133">
        <f>'Dépenses Part 2'!A122</f>
        <v>0</v>
      </c>
      <c r="B122" s="133">
        <f>'Dépenses Part 2'!B122</f>
        <v>0</v>
      </c>
      <c r="C122" s="133">
        <f>'Dépenses Part 2'!C122</f>
        <v>0</v>
      </c>
      <c r="D122" s="228">
        <f>'Dépenses Part 2'!D122:E122</f>
        <v>0</v>
      </c>
      <c r="E122" s="229"/>
      <c r="F122" s="172">
        <f t="shared" si="7"/>
        <v>0</v>
      </c>
      <c r="G122" s="195">
        <f>'Dépenses Part 2'!F122-'Instruction Part 2'!F122</f>
        <v>0</v>
      </c>
      <c r="H122" s="158" t="s">
        <v>23</v>
      </c>
    </row>
    <row r="123" spans="1:8" ht="25.5" x14ac:dyDescent="0.25">
      <c r="A123" s="133">
        <f>'Dépenses Part 2'!A123</f>
        <v>0</v>
      </c>
      <c r="B123" s="133">
        <f>'Dépenses Part 2'!B123</f>
        <v>0</v>
      </c>
      <c r="C123" s="133">
        <f>'Dépenses Part 2'!C123</f>
        <v>0</v>
      </c>
      <c r="D123" s="228">
        <f>'Dépenses Part 2'!D123:E123</f>
        <v>0</v>
      </c>
      <c r="E123" s="229"/>
      <c r="F123" s="172">
        <f t="shared" si="7"/>
        <v>0</v>
      </c>
      <c r="G123" s="195">
        <f>'Dépenses Part 2'!F123-'Instruction Part 2'!F123</f>
        <v>0</v>
      </c>
      <c r="H123" s="158" t="s">
        <v>23</v>
      </c>
    </row>
    <row r="124" spans="1:8" ht="25.5" x14ac:dyDescent="0.25">
      <c r="A124" s="133">
        <f>'Dépenses Part 2'!A124</f>
        <v>0</v>
      </c>
      <c r="B124" s="133">
        <f>'Dépenses Part 2'!B124</f>
        <v>0</v>
      </c>
      <c r="C124" s="133">
        <f>'Dépenses Part 2'!C124</f>
        <v>0</v>
      </c>
      <c r="D124" s="228">
        <f>'Dépenses Part 2'!D124:E124</f>
        <v>0</v>
      </c>
      <c r="E124" s="229"/>
      <c r="F124" s="172">
        <f t="shared" si="7"/>
        <v>0</v>
      </c>
      <c r="G124" s="195">
        <f>'Dépenses Part 2'!F124-'Instruction Part 2'!F124</f>
        <v>0</v>
      </c>
      <c r="H124" s="158" t="s">
        <v>23</v>
      </c>
    </row>
    <row r="125" spans="1:8" ht="25.5" x14ac:dyDescent="0.25">
      <c r="A125" s="133">
        <f>'Dépenses Part 2'!A125</f>
        <v>0</v>
      </c>
      <c r="B125" s="133">
        <f>'Dépenses Part 2'!B125</f>
        <v>0</v>
      </c>
      <c r="C125" s="133">
        <f>'Dépenses Part 2'!C125</f>
        <v>0</v>
      </c>
      <c r="D125" s="228">
        <f>'Dépenses Part 2'!D125:E125</f>
        <v>0</v>
      </c>
      <c r="E125" s="229"/>
      <c r="F125" s="172">
        <f>B125*D125</f>
        <v>0</v>
      </c>
      <c r="G125" s="195">
        <f>'Dépenses Part 2'!F125-'Instruction Part 2'!F125</f>
        <v>0</v>
      </c>
      <c r="H125" s="158" t="s">
        <v>23</v>
      </c>
    </row>
    <row r="126" spans="1:8" ht="25.5" x14ac:dyDescent="0.25">
      <c r="A126" s="133">
        <f>'Dépenses Part 2'!A126</f>
        <v>0</v>
      </c>
      <c r="B126" s="133">
        <f>'Dépenses Part 2'!B126</f>
        <v>0</v>
      </c>
      <c r="C126" s="133">
        <f>'Dépenses Part 2'!C126</f>
        <v>0</v>
      </c>
      <c r="D126" s="228">
        <f>'Dépenses Part 2'!D126:E126</f>
        <v>0</v>
      </c>
      <c r="E126" s="229"/>
      <c r="F126" s="172">
        <f t="shared" ref="F126:F134" si="8">B126*D126</f>
        <v>0</v>
      </c>
      <c r="G126" s="195">
        <f>'Dépenses Part 2'!F126-'Instruction Part 2'!F126</f>
        <v>0</v>
      </c>
      <c r="H126" s="158" t="s">
        <v>23</v>
      </c>
    </row>
    <row r="127" spans="1:8" ht="25.5" x14ac:dyDescent="0.25">
      <c r="A127" s="133">
        <f>'Dépenses Part 2'!A127</f>
        <v>0</v>
      </c>
      <c r="B127" s="133">
        <f>'Dépenses Part 2'!B127</f>
        <v>0</v>
      </c>
      <c r="C127" s="133">
        <f>'Dépenses Part 2'!C127</f>
        <v>0</v>
      </c>
      <c r="D127" s="228">
        <f>'Dépenses Part 2'!D127:E127</f>
        <v>0</v>
      </c>
      <c r="E127" s="229"/>
      <c r="F127" s="172">
        <f t="shared" si="8"/>
        <v>0</v>
      </c>
      <c r="G127" s="195">
        <f>'Dépenses Part 2'!F127-'Instruction Part 2'!F127</f>
        <v>0</v>
      </c>
      <c r="H127" s="158" t="s">
        <v>23</v>
      </c>
    </row>
    <row r="128" spans="1:8" ht="25.5" x14ac:dyDescent="0.25">
      <c r="A128" s="133">
        <f>'Dépenses Part 2'!A128</f>
        <v>0</v>
      </c>
      <c r="B128" s="133">
        <f>'Dépenses Part 2'!B128</f>
        <v>0</v>
      </c>
      <c r="C128" s="133">
        <f>'Dépenses Part 2'!C128</f>
        <v>0</v>
      </c>
      <c r="D128" s="228">
        <f>'Dépenses Part 2'!D128:E128</f>
        <v>0</v>
      </c>
      <c r="E128" s="229"/>
      <c r="F128" s="172">
        <f t="shared" si="8"/>
        <v>0</v>
      </c>
      <c r="G128" s="195">
        <f>'Dépenses Part 2'!F128-'Instruction Part 2'!F128</f>
        <v>0</v>
      </c>
      <c r="H128" s="158" t="s">
        <v>23</v>
      </c>
    </row>
    <row r="129" spans="1:8" ht="25.5" x14ac:dyDescent="0.25">
      <c r="A129" s="133">
        <f>'Dépenses Part 2'!A129</f>
        <v>0</v>
      </c>
      <c r="B129" s="133">
        <f>'Dépenses Part 2'!B129</f>
        <v>0</v>
      </c>
      <c r="C129" s="133">
        <f>'Dépenses Part 2'!C129</f>
        <v>0</v>
      </c>
      <c r="D129" s="228">
        <f>'Dépenses Part 2'!D129:E129</f>
        <v>0</v>
      </c>
      <c r="E129" s="229"/>
      <c r="F129" s="172">
        <f t="shared" si="8"/>
        <v>0</v>
      </c>
      <c r="G129" s="195">
        <f>'Dépenses Part 2'!F129-'Instruction Part 2'!F129</f>
        <v>0</v>
      </c>
      <c r="H129" s="158" t="s">
        <v>23</v>
      </c>
    </row>
    <row r="130" spans="1:8" ht="25.5" x14ac:dyDescent="0.25">
      <c r="A130" s="133">
        <f>'Dépenses Part 2'!A130</f>
        <v>0</v>
      </c>
      <c r="B130" s="133">
        <f>'Dépenses Part 2'!B130</f>
        <v>0</v>
      </c>
      <c r="C130" s="133">
        <f>'Dépenses Part 2'!C130</f>
        <v>0</v>
      </c>
      <c r="D130" s="228">
        <f>'Dépenses Part 2'!D130:E130</f>
        <v>0</v>
      </c>
      <c r="E130" s="229"/>
      <c r="F130" s="172">
        <f t="shared" si="8"/>
        <v>0</v>
      </c>
      <c r="G130" s="195">
        <f>'Dépenses Part 2'!F130-'Instruction Part 2'!F130</f>
        <v>0</v>
      </c>
      <c r="H130" s="158" t="s">
        <v>23</v>
      </c>
    </row>
    <row r="131" spans="1:8" ht="25.5" x14ac:dyDescent="0.25">
      <c r="A131" s="133">
        <f>'Dépenses Part 2'!A131</f>
        <v>0</v>
      </c>
      <c r="B131" s="133">
        <f>'Dépenses Part 2'!B131</f>
        <v>0</v>
      </c>
      <c r="C131" s="133">
        <f>'Dépenses Part 2'!C131</f>
        <v>0</v>
      </c>
      <c r="D131" s="228">
        <f>'Dépenses Part 2'!D131:E131</f>
        <v>0</v>
      </c>
      <c r="E131" s="229"/>
      <c r="F131" s="172">
        <f t="shared" si="8"/>
        <v>0</v>
      </c>
      <c r="G131" s="195">
        <f>'Dépenses Part 2'!F131-'Instruction Part 2'!F131</f>
        <v>0</v>
      </c>
      <c r="H131" s="158" t="s">
        <v>23</v>
      </c>
    </row>
    <row r="132" spans="1:8" ht="25.5" x14ac:dyDescent="0.25">
      <c r="A132" s="133">
        <f>'Dépenses Part 2'!A132</f>
        <v>0</v>
      </c>
      <c r="B132" s="133">
        <f>'Dépenses Part 2'!B132</f>
        <v>0</v>
      </c>
      <c r="C132" s="133">
        <f>'Dépenses Part 2'!C132</f>
        <v>0</v>
      </c>
      <c r="D132" s="228">
        <f>'Dépenses Part 2'!D132:E132</f>
        <v>0</v>
      </c>
      <c r="E132" s="229"/>
      <c r="F132" s="172">
        <f t="shared" si="8"/>
        <v>0</v>
      </c>
      <c r="G132" s="195">
        <f>'Dépenses Part 2'!F132-'Instruction Part 2'!F132</f>
        <v>0</v>
      </c>
      <c r="H132" s="158" t="s">
        <v>23</v>
      </c>
    </row>
    <row r="133" spans="1:8" ht="25.5" x14ac:dyDescent="0.25">
      <c r="A133" s="133">
        <f>'Dépenses Part 2'!A133</f>
        <v>0</v>
      </c>
      <c r="B133" s="133">
        <f>'Dépenses Part 2'!B133</f>
        <v>0</v>
      </c>
      <c r="C133" s="133">
        <f>'Dépenses Part 2'!C133</f>
        <v>0</v>
      </c>
      <c r="D133" s="228">
        <f>'Dépenses Part 2'!D133:E133</f>
        <v>0</v>
      </c>
      <c r="E133" s="229"/>
      <c r="F133" s="172">
        <f t="shared" si="8"/>
        <v>0</v>
      </c>
      <c r="G133" s="195">
        <f>'Dépenses Part 2'!F133-'Instruction Part 2'!F133</f>
        <v>0</v>
      </c>
      <c r="H133" s="158" t="s">
        <v>23</v>
      </c>
    </row>
    <row r="134" spans="1:8" ht="25.5" x14ac:dyDescent="0.25">
      <c r="A134" s="133">
        <f>'Dépenses Part 2'!A134</f>
        <v>0</v>
      </c>
      <c r="B134" s="133">
        <f>'Dépenses Part 2'!B134</f>
        <v>0</v>
      </c>
      <c r="C134" s="133">
        <f>'Dépenses Part 2'!C134</f>
        <v>0</v>
      </c>
      <c r="D134" s="228">
        <f>'Dépenses Part 2'!D134:E134</f>
        <v>0</v>
      </c>
      <c r="E134" s="229"/>
      <c r="F134" s="172">
        <f t="shared" si="8"/>
        <v>0</v>
      </c>
      <c r="G134" s="195">
        <f>'Dépenses Part 2'!F134-'Instruction Part 2'!F134</f>
        <v>0</v>
      </c>
      <c r="H134" s="158" t="s">
        <v>23</v>
      </c>
    </row>
    <row r="135" spans="1:8" x14ac:dyDescent="0.25">
      <c r="A135" s="138"/>
      <c r="B135" s="173"/>
      <c r="C135" s="173"/>
      <c r="D135" s="146"/>
      <c r="E135" s="146"/>
      <c r="F135" s="163">
        <f>SUM(F115:F134)</f>
        <v>0</v>
      </c>
      <c r="G135" s="193">
        <f>SUM(G115:G134)</f>
        <v>0</v>
      </c>
    </row>
    <row r="136" spans="1:8" ht="18" x14ac:dyDescent="0.25">
      <c r="A136" s="121" t="s">
        <v>36</v>
      </c>
      <c r="G136" s="193">
        <f>'Dépenses Part 2'!F135-'Instruction Part 2'!F135</f>
        <v>0</v>
      </c>
    </row>
    <row r="138" spans="1:8" ht="15.75" x14ac:dyDescent="0.25">
      <c r="A138" s="147" t="s">
        <v>27</v>
      </c>
      <c r="B138" s="147" t="s">
        <v>37</v>
      </c>
      <c r="C138" s="147" t="s">
        <v>25</v>
      </c>
      <c r="D138" s="240" t="s">
        <v>30</v>
      </c>
      <c r="E138" s="241"/>
      <c r="F138" s="147" t="s">
        <v>97</v>
      </c>
      <c r="G138" s="191" t="s">
        <v>96</v>
      </c>
    </row>
    <row r="139" spans="1:8" ht="25.5" x14ac:dyDescent="0.25">
      <c r="A139" s="148" t="s">
        <v>38</v>
      </c>
      <c r="B139" s="148" t="s">
        <v>39</v>
      </c>
      <c r="C139" s="148" t="s">
        <v>40</v>
      </c>
      <c r="D139" s="236" t="s">
        <v>41</v>
      </c>
      <c r="E139" s="237"/>
      <c r="F139" s="148" t="s">
        <v>42</v>
      </c>
      <c r="G139" s="192"/>
      <c r="H139" s="149"/>
    </row>
    <row r="140" spans="1:8" ht="25.5" x14ac:dyDescent="0.25">
      <c r="A140" s="133">
        <f>'Dépenses Part 2'!A140</f>
        <v>0</v>
      </c>
      <c r="B140" s="133">
        <f>'Dépenses Part 2'!B140</f>
        <v>0</v>
      </c>
      <c r="C140" s="133">
        <f>'Dépenses Part 2'!C140</f>
        <v>0</v>
      </c>
      <c r="D140" s="228">
        <f>'Dépenses Part 2'!D140:E140</f>
        <v>0</v>
      </c>
      <c r="E140" s="229"/>
      <c r="F140" s="172">
        <f>B140*D140</f>
        <v>0</v>
      </c>
      <c r="G140" s="195">
        <f>'Dépenses Part 2'!F140-'Instruction Part 2'!F140</f>
        <v>0</v>
      </c>
      <c r="H140" s="158" t="s">
        <v>23</v>
      </c>
    </row>
    <row r="141" spans="1:8" ht="25.5" x14ac:dyDescent="0.25">
      <c r="A141" s="133">
        <f>'Dépenses Part 2'!A141</f>
        <v>0</v>
      </c>
      <c r="B141" s="133">
        <f>'Dépenses Part 2'!B141</f>
        <v>0</v>
      </c>
      <c r="C141" s="133">
        <f>'Dépenses Part 2'!C141</f>
        <v>0</v>
      </c>
      <c r="D141" s="228">
        <f>'Dépenses Part 2'!D141:E141</f>
        <v>0</v>
      </c>
      <c r="E141" s="229"/>
      <c r="F141" s="172">
        <f>B141*D141</f>
        <v>0</v>
      </c>
      <c r="G141" s="195">
        <f>'Dépenses Part 2'!F141-'Instruction Part 2'!F141</f>
        <v>0</v>
      </c>
      <c r="H141" s="158" t="s">
        <v>23</v>
      </c>
    </row>
    <row r="142" spans="1:8" ht="25.5" x14ac:dyDescent="0.25">
      <c r="A142" s="133">
        <f>'Dépenses Part 2'!A142</f>
        <v>0</v>
      </c>
      <c r="B142" s="133">
        <f>'Dépenses Part 2'!B142</f>
        <v>0</v>
      </c>
      <c r="C142" s="133">
        <f>'Dépenses Part 2'!C142</f>
        <v>0</v>
      </c>
      <c r="D142" s="228">
        <f>'Dépenses Part 2'!D142:E142</f>
        <v>0</v>
      </c>
      <c r="E142" s="229"/>
      <c r="F142" s="172">
        <f t="shared" ref="F142:F149" si="9">B142*D142</f>
        <v>0</v>
      </c>
      <c r="G142" s="195">
        <f>'Dépenses Part 2'!F142-'Instruction Part 2'!F142</f>
        <v>0</v>
      </c>
      <c r="H142" s="158" t="s">
        <v>23</v>
      </c>
    </row>
    <row r="143" spans="1:8" ht="25.5" x14ac:dyDescent="0.25">
      <c r="A143" s="133">
        <f>'Dépenses Part 2'!A143</f>
        <v>0</v>
      </c>
      <c r="B143" s="133">
        <f>'Dépenses Part 2'!B143</f>
        <v>0</v>
      </c>
      <c r="C143" s="133">
        <f>'Dépenses Part 2'!C143</f>
        <v>0</v>
      </c>
      <c r="D143" s="228">
        <f>'Dépenses Part 2'!D143:E143</f>
        <v>0</v>
      </c>
      <c r="E143" s="229"/>
      <c r="F143" s="172">
        <f t="shared" si="9"/>
        <v>0</v>
      </c>
      <c r="G143" s="195">
        <f>'Dépenses Part 2'!F143-'Instruction Part 2'!F143</f>
        <v>0</v>
      </c>
      <c r="H143" s="158" t="s">
        <v>23</v>
      </c>
    </row>
    <row r="144" spans="1:8" ht="25.5" x14ac:dyDescent="0.25">
      <c r="A144" s="133">
        <f>'Dépenses Part 2'!A144</f>
        <v>0</v>
      </c>
      <c r="B144" s="133">
        <f>'Dépenses Part 2'!B144</f>
        <v>0</v>
      </c>
      <c r="C144" s="133">
        <f>'Dépenses Part 2'!C144</f>
        <v>0</v>
      </c>
      <c r="D144" s="228">
        <f>'Dépenses Part 2'!D144:E144</f>
        <v>0</v>
      </c>
      <c r="E144" s="229"/>
      <c r="F144" s="172">
        <f t="shared" si="9"/>
        <v>0</v>
      </c>
      <c r="G144" s="195">
        <f>'Dépenses Part 2'!F144-'Instruction Part 2'!F144</f>
        <v>0</v>
      </c>
      <c r="H144" s="158" t="s">
        <v>23</v>
      </c>
    </row>
    <row r="145" spans="1:8" ht="25.5" x14ac:dyDescent="0.25">
      <c r="A145" s="133">
        <f>'Dépenses Part 2'!A145</f>
        <v>0</v>
      </c>
      <c r="B145" s="133">
        <f>'Dépenses Part 2'!B145</f>
        <v>0</v>
      </c>
      <c r="C145" s="133">
        <f>'Dépenses Part 2'!C145</f>
        <v>0</v>
      </c>
      <c r="D145" s="228">
        <f>'Dépenses Part 2'!D145:E145</f>
        <v>0</v>
      </c>
      <c r="E145" s="229"/>
      <c r="F145" s="172">
        <f t="shared" si="9"/>
        <v>0</v>
      </c>
      <c r="G145" s="195">
        <f>'Dépenses Part 2'!F145-'Instruction Part 2'!F145</f>
        <v>0</v>
      </c>
      <c r="H145" s="158" t="s">
        <v>23</v>
      </c>
    </row>
    <row r="146" spans="1:8" ht="25.5" x14ac:dyDescent="0.25">
      <c r="A146" s="133">
        <f>'Dépenses Part 2'!A146</f>
        <v>0</v>
      </c>
      <c r="B146" s="133">
        <f>'Dépenses Part 2'!B146</f>
        <v>0</v>
      </c>
      <c r="C146" s="133">
        <f>'Dépenses Part 2'!C146</f>
        <v>0</v>
      </c>
      <c r="D146" s="228">
        <f>'Dépenses Part 2'!D146:E146</f>
        <v>0</v>
      </c>
      <c r="E146" s="229"/>
      <c r="F146" s="172">
        <f t="shared" si="9"/>
        <v>0</v>
      </c>
      <c r="G146" s="195">
        <f>'Dépenses Part 2'!F146-'Instruction Part 2'!F146</f>
        <v>0</v>
      </c>
      <c r="H146" s="158" t="s">
        <v>23</v>
      </c>
    </row>
    <row r="147" spans="1:8" ht="25.5" x14ac:dyDescent="0.25">
      <c r="A147" s="133">
        <f>'Dépenses Part 2'!A147</f>
        <v>0</v>
      </c>
      <c r="B147" s="133">
        <f>'Dépenses Part 2'!B147</f>
        <v>0</v>
      </c>
      <c r="C147" s="133">
        <f>'Dépenses Part 2'!C147</f>
        <v>0</v>
      </c>
      <c r="D147" s="228">
        <f>'Dépenses Part 2'!D147:E147</f>
        <v>0</v>
      </c>
      <c r="E147" s="229"/>
      <c r="F147" s="172">
        <f t="shared" si="9"/>
        <v>0</v>
      </c>
      <c r="G147" s="195">
        <f>'Dépenses Part 2'!F147-'Instruction Part 2'!F147</f>
        <v>0</v>
      </c>
      <c r="H147" s="158" t="s">
        <v>23</v>
      </c>
    </row>
    <row r="148" spans="1:8" ht="25.5" x14ac:dyDescent="0.25">
      <c r="A148" s="133">
        <f>'Dépenses Part 2'!A148</f>
        <v>0</v>
      </c>
      <c r="B148" s="133">
        <f>'Dépenses Part 2'!B148</f>
        <v>0</v>
      </c>
      <c r="C148" s="133">
        <f>'Dépenses Part 2'!C148</f>
        <v>0</v>
      </c>
      <c r="D148" s="228">
        <f>'Dépenses Part 2'!D148:E148</f>
        <v>0</v>
      </c>
      <c r="E148" s="229"/>
      <c r="F148" s="172">
        <f t="shared" si="9"/>
        <v>0</v>
      </c>
      <c r="G148" s="195">
        <f>'Dépenses Part 2'!F148-'Instruction Part 2'!F148</f>
        <v>0</v>
      </c>
      <c r="H148" s="158" t="s">
        <v>23</v>
      </c>
    </row>
    <row r="149" spans="1:8" ht="25.5" x14ac:dyDescent="0.25">
      <c r="A149" s="133">
        <f>'Dépenses Part 2'!A149</f>
        <v>0</v>
      </c>
      <c r="B149" s="133">
        <f>'Dépenses Part 2'!B149</f>
        <v>0</v>
      </c>
      <c r="C149" s="133">
        <f>'Dépenses Part 2'!C149</f>
        <v>0</v>
      </c>
      <c r="D149" s="228">
        <f>'Dépenses Part 2'!D149:E149</f>
        <v>0</v>
      </c>
      <c r="E149" s="229"/>
      <c r="F149" s="172">
        <f t="shared" si="9"/>
        <v>0</v>
      </c>
      <c r="G149" s="195">
        <f>'Dépenses Part 2'!F149-'Instruction Part 2'!F149</f>
        <v>0</v>
      </c>
      <c r="H149" s="158" t="s">
        <v>23</v>
      </c>
    </row>
    <row r="150" spans="1:8" ht="25.5" x14ac:dyDescent="0.25">
      <c r="A150" s="133">
        <f>'Dépenses Part 2'!A150</f>
        <v>0</v>
      </c>
      <c r="B150" s="133">
        <f>'Dépenses Part 2'!B150</f>
        <v>0</v>
      </c>
      <c r="C150" s="133">
        <f>'Dépenses Part 2'!C150</f>
        <v>0</v>
      </c>
      <c r="D150" s="228">
        <f>'Dépenses Part 2'!D150:E150</f>
        <v>0</v>
      </c>
      <c r="E150" s="229"/>
      <c r="F150" s="172">
        <f>B150*D150</f>
        <v>0</v>
      </c>
      <c r="G150" s="195">
        <f>'Dépenses Part 2'!F150-'Instruction Part 2'!F150</f>
        <v>0</v>
      </c>
      <c r="H150" s="158" t="s">
        <v>23</v>
      </c>
    </row>
    <row r="151" spans="1:8" ht="25.5" x14ac:dyDescent="0.25">
      <c r="A151" s="133">
        <f>'Dépenses Part 2'!A151</f>
        <v>0</v>
      </c>
      <c r="B151" s="133">
        <f>'Dépenses Part 2'!B151</f>
        <v>0</v>
      </c>
      <c r="C151" s="133">
        <f>'Dépenses Part 2'!C151</f>
        <v>0</v>
      </c>
      <c r="D151" s="228">
        <f>'Dépenses Part 2'!D151:E151</f>
        <v>0</v>
      </c>
      <c r="E151" s="229"/>
      <c r="F151" s="172">
        <f t="shared" ref="F151:F159" si="10">B151*D151</f>
        <v>0</v>
      </c>
      <c r="G151" s="195">
        <f>'Dépenses Part 2'!F151-'Instruction Part 2'!F151</f>
        <v>0</v>
      </c>
      <c r="H151" s="158" t="s">
        <v>23</v>
      </c>
    </row>
    <row r="152" spans="1:8" ht="25.5" x14ac:dyDescent="0.25">
      <c r="A152" s="133">
        <f>'Dépenses Part 2'!A152</f>
        <v>0</v>
      </c>
      <c r="B152" s="133">
        <f>'Dépenses Part 2'!B152</f>
        <v>0</v>
      </c>
      <c r="C152" s="133">
        <f>'Dépenses Part 2'!C152</f>
        <v>0</v>
      </c>
      <c r="D152" s="228">
        <f>'Dépenses Part 2'!D152:E152</f>
        <v>0</v>
      </c>
      <c r="E152" s="229"/>
      <c r="F152" s="172">
        <f t="shared" si="10"/>
        <v>0</v>
      </c>
      <c r="G152" s="195">
        <f>'Dépenses Part 2'!F152-'Instruction Part 2'!F152</f>
        <v>0</v>
      </c>
      <c r="H152" s="158" t="s">
        <v>23</v>
      </c>
    </row>
    <row r="153" spans="1:8" ht="25.5" x14ac:dyDescent="0.25">
      <c r="A153" s="133">
        <f>'Dépenses Part 2'!A153</f>
        <v>0</v>
      </c>
      <c r="B153" s="133">
        <f>'Dépenses Part 2'!B153</f>
        <v>0</v>
      </c>
      <c r="C153" s="133">
        <f>'Dépenses Part 2'!C153</f>
        <v>0</v>
      </c>
      <c r="D153" s="228">
        <f>'Dépenses Part 2'!D153:E153</f>
        <v>0</v>
      </c>
      <c r="E153" s="229"/>
      <c r="F153" s="172">
        <f t="shared" si="10"/>
        <v>0</v>
      </c>
      <c r="G153" s="195">
        <f>'Dépenses Part 2'!F153-'Instruction Part 2'!F153</f>
        <v>0</v>
      </c>
      <c r="H153" s="158" t="s">
        <v>23</v>
      </c>
    </row>
    <row r="154" spans="1:8" ht="25.5" x14ac:dyDescent="0.25">
      <c r="A154" s="133">
        <f>'Dépenses Part 2'!A154</f>
        <v>0</v>
      </c>
      <c r="B154" s="133">
        <f>'Dépenses Part 2'!B154</f>
        <v>0</v>
      </c>
      <c r="C154" s="133">
        <f>'Dépenses Part 2'!C154</f>
        <v>0</v>
      </c>
      <c r="D154" s="228">
        <f>'Dépenses Part 2'!D154:E154</f>
        <v>0</v>
      </c>
      <c r="E154" s="229"/>
      <c r="F154" s="172">
        <f t="shared" si="10"/>
        <v>0</v>
      </c>
      <c r="G154" s="195">
        <f>'Dépenses Part 2'!F154-'Instruction Part 2'!F154</f>
        <v>0</v>
      </c>
      <c r="H154" s="158" t="s">
        <v>23</v>
      </c>
    </row>
    <row r="155" spans="1:8" ht="25.5" x14ac:dyDescent="0.25">
      <c r="A155" s="133">
        <f>'Dépenses Part 2'!A155</f>
        <v>0</v>
      </c>
      <c r="B155" s="133">
        <f>'Dépenses Part 2'!B155</f>
        <v>0</v>
      </c>
      <c r="C155" s="133">
        <f>'Dépenses Part 2'!C155</f>
        <v>0</v>
      </c>
      <c r="D155" s="228">
        <f>'Dépenses Part 2'!D155:E155</f>
        <v>0</v>
      </c>
      <c r="E155" s="229"/>
      <c r="F155" s="172">
        <f t="shared" si="10"/>
        <v>0</v>
      </c>
      <c r="G155" s="195">
        <f>'Dépenses Part 2'!F155-'Instruction Part 2'!F155</f>
        <v>0</v>
      </c>
      <c r="H155" s="158" t="s">
        <v>23</v>
      </c>
    </row>
    <row r="156" spans="1:8" ht="25.5" x14ac:dyDescent="0.25">
      <c r="A156" s="133">
        <f>'Dépenses Part 2'!A156</f>
        <v>0</v>
      </c>
      <c r="B156" s="133">
        <f>'Dépenses Part 2'!B156</f>
        <v>0</v>
      </c>
      <c r="C156" s="133">
        <f>'Dépenses Part 2'!C156</f>
        <v>0</v>
      </c>
      <c r="D156" s="228">
        <f>'Dépenses Part 2'!D156:E156</f>
        <v>0</v>
      </c>
      <c r="E156" s="229"/>
      <c r="F156" s="172">
        <f t="shared" si="10"/>
        <v>0</v>
      </c>
      <c r="G156" s="195">
        <f>'Dépenses Part 2'!F156-'Instruction Part 2'!F156</f>
        <v>0</v>
      </c>
      <c r="H156" s="158" t="s">
        <v>23</v>
      </c>
    </row>
    <row r="157" spans="1:8" ht="25.5" x14ac:dyDescent="0.25">
      <c r="A157" s="133">
        <f>'Dépenses Part 2'!A157</f>
        <v>0</v>
      </c>
      <c r="B157" s="133">
        <f>'Dépenses Part 2'!B157</f>
        <v>0</v>
      </c>
      <c r="C157" s="133">
        <f>'Dépenses Part 2'!C157</f>
        <v>0</v>
      </c>
      <c r="D157" s="228">
        <f>'Dépenses Part 2'!D157:E157</f>
        <v>0</v>
      </c>
      <c r="E157" s="229"/>
      <c r="F157" s="172">
        <f t="shared" si="10"/>
        <v>0</v>
      </c>
      <c r="G157" s="195">
        <f>'Dépenses Part 2'!F157-'Instruction Part 2'!F157</f>
        <v>0</v>
      </c>
      <c r="H157" s="158" t="s">
        <v>23</v>
      </c>
    </row>
    <row r="158" spans="1:8" ht="25.5" x14ac:dyDescent="0.25">
      <c r="A158" s="133">
        <f>'Dépenses Part 2'!A158</f>
        <v>0</v>
      </c>
      <c r="B158" s="133">
        <f>'Dépenses Part 2'!B158</f>
        <v>0</v>
      </c>
      <c r="C158" s="133">
        <f>'Dépenses Part 2'!C158</f>
        <v>0</v>
      </c>
      <c r="D158" s="228">
        <f>'Dépenses Part 2'!D158:E158</f>
        <v>0</v>
      </c>
      <c r="E158" s="229"/>
      <c r="F158" s="172">
        <f t="shared" si="10"/>
        <v>0</v>
      </c>
      <c r="G158" s="195">
        <f>'Dépenses Part 2'!F158-'Instruction Part 2'!F158</f>
        <v>0</v>
      </c>
      <c r="H158" s="158" t="s">
        <v>23</v>
      </c>
    </row>
    <row r="159" spans="1:8" ht="25.5" x14ac:dyDescent="0.25">
      <c r="A159" s="133">
        <f>'Dépenses Part 2'!A159</f>
        <v>0</v>
      </c>
      <c r="B159" s="133">
        <f>'Dépenses Part 2'!B159</f>
        <v>0</v>
      </c>
      <c r="C159" s="133">
        <f>'Dépenses Part 2'!C159</f>
        <v>0</v>
      </c>
      <c r="D159" s="228">
        <f>'Dépenses Part 2'!D159:E159</f>
        <v>0</v>
      </c>
      <c r="E159" s="229"/>
      <c r="F159" s="172">
        <f t="shared" si="10"/>
        <v>0</v>
      </c>
      <c r="G159" s="195">
        <f>'Dépenses Part 2'!F159-'Instruction Part 2'!F159</f>
        <v>0</v>
      </c>
      <c r="H159" s="158" t="s">
        <v>23</v>
      </c>
    </row>
    <row r="160" spans="1:8" x14ac:dyDescent="0.25">
      <c r="A160" s="138"/>
      <c r="B160" s="173"/>
      <c r="C160" s="173"/>
      <c r="F160" s="163">
        <f>SUM(F140:F159)</f>
        <v>0</v>
      </c>
      <c r="G160" s="193">
        <f>SUM(G140:G159)</f>
        <v>0</v>
      </c>
    </row>
    <row r="161" spans="1:8" x14ac:dyDescent="0.25">
      <c r="A161" s="138"/>
      <c r="B161" s="173"/>
      <c r="C161" s="174"/>
      <c r="F161" s="175"/>
      <c r="G161" s="193">
        <f>'Dépenses Part 2'!F160-'Instruction Part 2'!F160</f>
        <v>0</v>
      </c>
    </row>
    <row r="162" spans="1:8" x14ac:dyDescent="0.25">
      <c r="A162" s="138"/>
      <c r="B162" s="173"/>
      <c r="C162" s="174"/>
      <c r="F162" s="197"/>
      <c r="G162" s="196"/>
    </row>
    <row r="163" spans="1:8" ht="16.5" thickBot="1" x14ac:dyDescent="0.3">
      <c r="F163" s="147" t="s">
        <v>70</v>
      </c>
      <c r="G163" s="147" t="s">
        <v>71</v>
      </c>
    </row>
    <row r="164" spans="1:8" ht="47.65" customHeight="1" thickBot="1" x14ac:dyDescent="0.35">
      <c r="C164" s="242" t="s">
        <v>100</v>
      </c>
      <c r="D164" s="243"/>
      <c r="E164" s="176"/>
      <c r="F164" s="177">
        <f>F57+I104+D109+F135+F160</f>
        <v>0</v>
      </c>
      <c r="G164" s="177">
        <f>I57+I104+D109+F135+F160</f>
        <v>0</v>
      </c>
    </row>
    <row r="165" spans="1:8" ht="15.75" thickBot="1" x14ac:dyDescent="0.3"/>
    <row r="166" spans="1:8" s="202" customFormat="1" ht="47.65" customHeight="1" thickBot="1" x14ac:dyDescent="0.35">
      <c r="A166" s="199"/>
      <c r="B166" s="199"/>
      <c r="C166" s="226" t="s">
        <v>101</v>
      </c>
      <c r="D166" s="227"/>
      <c r="E166" s="200"/>
      <c r="F166" s="201">
        <f>'Dépenses Part 2'!F163-'Instruction Part 2'!F164</f>
        <v>0</v>
      </c>
      <c r="G166" s="201">
        <f>'Dépenses Part 2'!G163-'Instruction Part 2'!G164</f>
        <v>0</v>
      </c>
      <c r="H166" s="199"/>
    </row>
  </sheetData>
  <sheetProtection algorithmName="SHA-512" hashValue="SJX9h89QsaKwKHH5g1NUQPZDVEvBvR1TuDXNRtwRgP36ThZjQhCqZ40xqjAf62rPdvucl4UE21FROR2yiUDvMA==" saltValue="3K7z+l8+1sLfVNxDOeQeDw==" spinCount="100000" sheet="1" objects="1" scenarios="1"/>
  <mergeCells count="54">
    <mergeCell ref="D157:E157"/>
    <mergeCell ref="D158:E158"/>
    <mergeCell ref="D159:E159"/>
    <mergeCell ref="C164:D164"/>
    <mergeCell ref="D151:E151"/>
    <mergeCell ref="D152:E152"/>
    <mergeCell ref="D153:E153"/>
    <mergeCell ref="D154:E154"/>
    <mergeCell ref="D155:E155"/>
    <mergeCell ref="D156:E156"/>
    <mergeCell ref="D150:E150"/>
    <mergeCell ref="D139:E139"/>
    <mergeCell ref="D140:E140"/>
    <mergeCell ref="D141:E141"/>
    <mergeCell ref="D142:E142"/>
    <mergeCell ref="D143:E143"/>
    <mergeCell ref="D144:E144"/>
    <mergeCell ref="D145:E145"/>
    <mergeCell ref="D146:E146"/>
    <mergeCell ref="D147:E147"/>
    <mergeCell ref="D148:E148"/>
    <mergeCell ref="D149:E149"/>
    <mergeCell ref="D133:E133"/>
    <mergeCell ref="D134:E134"/>
    <mergeCell ref="D123:E123"/>
    <mergeCell ref="B109:C109"/>
    <mergeCell ref="D113:E113"/>
    <mergeCell ref="D128:E128"/>
    <mergeCell ref="D129:E129"/>
    <mergeCell ref="D130:E130"/>
    <mergeCell ref="D131:E131"/>
    <mergeCell ref="D132:E132"/>
    <mergeCell ref="A6:D6"/>
    <mergeCell ref="B7:D7"/>
    <mergeCell ref="A9:D9"/>
    <mergeCell ref="B10:D10"/>
    <mergeCell ref="D114:E114"/>
    <mergeCell ref="B106:C106"/>
    <mergeCell ref="G16:H16"/>
    <mergeCell ref="E109:F109"/>
    <mergeCell ref="C166:D166"/>
    <mergeCell ref="D119:E119"/>
    <mergeCell ref="D120:E120"/>
    <mergeCell ref="D121:E121"/>
    <mergeCell ref="D122:E122"/>
    <mergeCell ref="D115:E115"/>
    <mergeCell ref="D116:E116"/>
    <mergeCell ref="D117:E117"/>
    <mergeCell ref="D118:E118"/>
    <mergeCell ref="D138:E138"/>
    <mergeCell ref="D124:E124"/>
    <mergeCell ref="D125:E125"/>
    <mergeCell ref="D126:E126"/>
    <mergeCell ref="D127:E127"/>
  </mergeCells>
  <dataValidations count="18">
    <dataValidation type="decimal" operator="greaterThanOrEqual" allowBlank="1" showInputMessage="1" showErrorMessage="1" error="Pour une seule dépense, ne renseigner que le montant HT ou le montant présenté si la TVA est récupérée (totalement ou partiellement)" sqref="D983059:E983098 G65367:G65406 G130903:G130942 G196439:G196478 G261975:G262014 G327511:G327550 G393047:G393086 G458583:G458622 G524119:G524158 G589655:G589694 G655191:G655230 G720727:G720766 G786263:G786302 G851799:G851838 G917335:G917374 G982871:G982910 D65555:E65594 D131091:E131130 D196627:E196666 D262163:E262202 D327699:E327738 D393235:E393274 D458771:E458810 D524307:E524346 D589843:E589882 D655379:E655418 D720915:E720954 D786451:E786490 D851987:E852026 D917523:E917562" xr:uid="{8C5E82AF-EE75-41E2-9FED-F7196C326ADD}">
      <formula1>ISBLANK(C65367)</formula1>
    </dataValidation>
    <dataValidation type="custom" operator="greaterThanOrEqual" allowBlank="1" showInputMessage="1" showErrorMessage="1" error="Pour une seule dépense, ne renseigner que le montant HT ou le montant présenté si la TVA est récupérée (totalement ou partiellement)" sqref="C983060:C983098 F65368:F65406 F130904:F130942 F196440:F196478 F261976:F262014 F327512:F327550 F393048:F393086 F458584:F458622 F524120:F524158 F589656:F589694 F655192:F655230 F720728:F720766 F786264:F786302 F851800:F851838 F917336:F917374 F982872:F982910 C65556:C65594 C131092:C131130 C196628:C196666 C262164:C262202 C327700:C327738 C393236:C393274 C458772:C458810 C524308:C524346 C589844:C589882 C655380:C655418 C720916:C720954 C786452:C786490 C851988:C852026 C917524:C917562" xr:uid="{BCF4D95E-2C55-4ECB-B528-A075AF74DD6E}">
      <formula1>ISBLANK(D65368)</formula1>
    </dataValidation>
    <dataValidation type="decimal" operator="greaterThanOrEqual" allowBlank="1" showInputMessage="1" showErrorMessage="1" error="Pour une seule dépense, ne renseigner que le montant HT ou le montant présenté si la TVA est récupérée (totalement ou partiellement)" sqref="H982871:H982910 H65367:H65406 H130903:H130942 H196439:H196478 H261975:H262014 H327511:H327550 H393047:H393086 H458583:H458622 H524119:H524158 H589655:H589694 H655191:H655230 H720727:H720766 H786263:H786302 H851799:H851838 H917335:H917374" xr:uid="{16C6A0E0-7AD8-4049-9EAE-EEF5211DC7D5}">
      <formula1>ISBLANK(F65367)</formula1>
    </dataValidation>
    <dataValidation operator="greaterThan" allowBlank="1" showInputMessage="1" showErrorMessage="1" sqref="G65412:G65451 G130948:G130987 G196484:G196523 G262020:G262059 G327556:G327595 G393092:G393131 G458628:G458667 G524164:G524203 G589700:G589739 G655236:G655275 G720772:G720811 G786308:G786347 G851844:G851883 G917380:G917419 G982916:G982955 G983013:G983052 G65464:G65503 G131000:G131039 G196536:G196575 G262072:G262111 G327608:G327647 G393144:G393183 G458680:G458719 G524216:G524255 G589752:G589791 G655288:G655327 G720824:G720863 G786360:G786399 G851896:G851935 G917432:G917471 G982968:G983007 G65509:G65548 G131045:G131084 G196581:G196620 G262117:G262156 G327653:G327692 G393189:G393228 G458725:G458764 G524261:G524300 G589797:G589836 G655333:G655372 G720869:G720908 G786405:G786444 G851941:G851980 G917477:G917516 H63:I102" xr:uid="{AA13CD61-F363-45D4-BF94-E142208F71A3}"/>
    <dataValidation type="decimal" allowBlank="1" showInputMessage="1" showErrorMessage="1" errorTitle="Format invalide" error="Vous devez renseigner une valeur numériqe." sqref="F982968:F983007 D65412:E65451 D130948:E130987 D196484:E196523 D262020:E262059 D327556:E327595 D393092:E393131 D458628:E458667 D524164:E524203 D589700:E589739 D655236:E655275 D720772:E720811 D786308:E786347 D851844:E851883 D917380:E917419 D982916:E982955 F65509:F65548 F131045:F131084 F196581:F196620 F262117:F262156 F327653:F327692 F393189:F393228 F458725:F458764 F524261:F524300 F589797:F589836 F655333:F655372 F720869:F720908 F786405:F786444 F851941:F851980 F917477:F917516 F983013:F983052 G63:G102 F65464:F65503 F131000:F131039 F196536:F196575 F262072:F262111 F327608:F327647 F393144:F393183 F458680:F458719 F524216:F524255 F589752:F589791 F655288:F655327 F720824:F720863 F786360:F786399 F851896:F851935 F917432:F917471" xr:uid="{E56DDB6B-5D33-420F-BF2B-E746FC7038A2}">
      <formula1>0</formula1>
      <formula2>10000000</formula2>
    </dataValidation>
    <dataValidation type="decimal" operator="greaterThanOrEqual" allowBlank="1" showInputMessage="1" showErrorMessage="1" error="Pour une seule dépense, ne renseigner que le montant HT ou le montant présenté si la TVA est récupérée (totalement ou partiellement)" sqref="C983059 F65367 F130903 F196439 F261975 F327511 F393047 F458583 F524119 F589655 F655191 F720727 F786263 F851799 F917335 F982871 C65555 C131091 C196627 C262163 C327699 C393235 C458771 C524307 C589843 C655379 C720915 C786451 C851987 C917523" xr:uid="{9D053725-4C15-4C0E-8F30-2D0C09EAD1F2}">
      <formula1>ISBLANK(D65367)</formula1>
    </dataValidation>
    <dataValidation type="custom" operator="greaterThanOrEqual" allowBlank="1" showInputMessage="1" showErrorMessage="1" error="Le montant total des dépenses éligibles est inférieur à 50 000 €. Les recettes générées par l'opération n'ont pas à être renseignées. " sqref="C65652:C65671 C131188:C131207 C196724:C196743 C262260:C262279 C327796:C327815 C393332:C393351 C458868:C458887 C524404:C524423 C589940:C589959 C655476:C655495 C721012:C721031 C786548:C786567 C852084:C852103 C917620:C917639 C983156:C983175" xr:uid="{51053F38-4EE2-4A0E-A98A-355473056305}">
      <formula1>$D$161&gt;50000</formula1>
    </dataValidation>
    <dataValidation type="custom" operator="greaterThanOrEqual" allowBlank="1" showInputMessage="1" showErrorMessage="1" error="Le montant total des dépenses éligibles est inférieur à 1 000 000 €. Les recettes générées après la réalisation de l'opération n'ont pas à être renseignées. " sqref="C65678:C65697 C131214:C131233 C196750:C196769 C262286:C262305 C327822:C327841 C393358:C393377 C458894:C458913 C524430:C524449 C589966:C589985 C655502:C655521 C721038:C721057 C786574:C786593 C852110:C852129 C917646:C917665 C983182:C983201" xr:uid="{CFB93E3E-BA40-4BFC-B522-318F6203BBCB}">
      <formula1>$D$161&gt;100000</formula1>
    </dataValidation>
    <dataValidation type="list" allowBlank="1" showInputMessage="1" showErrorMessage="1" sqref="C983104:C983123 C65600:C65619 C131136:C131155 C196672:C196691 C262208:C262227 C327744:C327763 C393280:C393299 C458816:C458835 C524352:C524371 C589888:C589907 C655424:C655443 C720960:C720979 C786496:C786515 C852032:C852051 C917568:C917587" xr:uid="{AA3DC16A-AF4B-4A2B-8035-49A26EE80D62}">
      <formula1>"jours,heures"</formula1>
    </dataValidation>
    <dataValidation type="decimal" operator="greaterThanOrEqual" allowBlank="1" showInputMessage="1" showErrorMessage="1" sqref="F115:G134 B65600:B65619 B131136:B131155 B196672:B196691 B262208:B262227 B327744:B327763 B393280:B393299 B458816:B458835 B524352:B524371 B589888:B589907 B655424:B655443 B720960:B720979 B786496:B786515 B852032:B852051 B917568:B917587 B983104:B983123 D115:D134 D65600:G65619 D131136:G131155 D196672:G196691 D262208:G262227 D327744:G327763 D393280:G393299 D458816:G458835 D524352:G524371 D589888:G589907 D655424:G655443 D720960:G720979 D786496:G786515 D852032:G852051 D917568:G917587 D983104:G983123 B983129:B983148 D65625:G65644 D131161:G131180 D196697:G196716 D262233:G262252 D327769:G327788 D393305:G393324 D458841:G458860 D524377:G524396 D589913:G589932 D655449:G655468 D720985:G721004 D786521:G786540 D852057:G852076 D917593:G917612 D983129:G983148 D140:D159 B65625:B65644 B131161:B131180 B196697:B196716 B262233:B262252 B327769:B327788 B393305:B393324 B458841:B458860 B524377:B524396 B589913:B589932 B655449:B655468 B720985:B721004 B786521:B786540 B852057:B852076 B917593:B917612 F140:G159" xr:uid="{3D9EAEA6-162D-4856-9A03-B5B3B1A86530}">
      <formula1>0</formula1>
    </dataValidation>
    <dataValidation type="list" allowBlank="1" showInputMessage="1" showErrorMessage="1" sqref="A982871:A982910 A65367:A65406 A130903:A130942 A196439:A196478 A261975:A262014 A327511:A327550 A393047:A393086 A458583:A458622 A524119:A524158 A589655:A589694 A655191:A655230 A720727:A720766 A786263:A786302 A851799:A851838 A917335:A917374" xr:uid="{3C39187E-BB63-4AA2-BED9-C47FE21F7CCB}">
      <formula1>"Dépenses d'investissement matériel et immatériel, Prestations de service"</formula1>
    </dataValidation>
    <dataValidation type="textLength" operator="lessThanOrEqual" allowBlank="1" showInputMessage="1" showErrorMessage="1" error="Le libellé de l'opération ne doit pas dépasser 96 caractères" sqref="B10:C10 B65361:C65361 B130897:C130897 B196433:C196433 B261969:C261969 B327505:C327505 B393041:C393041 B458577:C458577 B524113:C524113 B589649:C589649 B655185:C655185 B720721:C720721 B786257:C786257 B851793:C851793 B917329:C917329 B982865:C982865" xr:uid="{DD24FF00-2A17-4EC4-BB32-B09B68A059BB}">
      <formula1>96</formula1>
    </dataValidation>
    <dataValidation type="decimal" operator="greaterThan" allowBlank="1" showInputMessage="1" showErrorMessage="1" sqref="F982916:F982955 F65412:F65451 F130948:F130987 F196484:F196523 F262020:F262059 F327556:F327595 F393092:F393131 F458628:F458667 F524164:F524203 F589700:F589739 F655236:F655275 F720772:F720811 F786308:F786347 F851844:F851883 F917380:F917419" xr:uid="{F14EEB43-9C72-44A1-B825-85A67A61DCA8}">
      <formula1>0</formula1>
    </dataValidation>
    <dataValidation type="list" allowBlank="1" showInputMessage="1" showErrorMessage="1" sqref="A65464:A65503 A131000:A131039 A196536:A196575 A262072:A262111 A327608:A327647 A393144:A393183 A458680:A458719 A524216:A524255 A589752:A589791 A655288:A655327 A720824:A720863 A786360:A786399 A851896:A851935 A917432:A917471 A982968:A983007" xr:uid="{817EF57B-882E-41CE-9E19-B087CE6769C8}">
      <formula1>"Frais de restauration,Frais de logement,Frais de mission à l'étranger (UE)"</formula1>
    </dataValidation>
    <dataValidation type="decimal" operator="greaterThanOrEqual" allowBlank="1" showInputMessage="1" showErrorMessage="1" error="Pour une seule dépense, ne renseigner que le montant HT ou le montant présenté si la TVA est récupérée (totalement ou partiellement)" sqref="F65555:F65594 F983059:F983098 F917523:F917562 F851987:F852026 F786451:F786490 F720915:F720954 F655379:F655418 F589843:F589882 F524307:F524346 F458771:F458810 F393235:F393274 F327699:F327738 F262163:F262202 F196627:F196666 F131091:F131130" xr:uid="{7AB15A6D-2363-4260-BDB3-742599D0D2C3}">
      <formula1>ISBLANK(C65555)</formula1>
    </dataValidation>
    <dataValidation type="list" allowBlank="1" showInputMessage="1" showErrorMessage="1" sqref="A17:E56" xr:uid="{C5964626-94C0-47DC-81B9-7606C7C134E5}">
      <formula1>"Travaux,Acquisition matériel ou équipements,Prestation de service,Amortissement"</formula1>
    </dataValidation>
    <dataValidation type="list" allowBlank="1" showInputMessage="1" showErrorMessage="1" sqref="A140:A159" xr:uid="{3B1D7791-FF39-4DDC-A3C1-551C321AE655}">
      <mc:AlternateContent xmlns:x12ac="http://schemas.microsoft.com/office/spreadsheetml/2011/1/ac" xmlns:mc="http://schemas.openxmlformats.org/markup-compatibility/2006">
        <mc:Choice Requires="x12ac">
          <x12ac:list>"Bien (salle, terrain, équipement, matériels…)",Service (activité professionnelle…)</x12ac:list>
        </mc:Choice>
        <mc:Fallback>
          <formula1>"Bien (salle, terrain, équipement, matériels…),Service (activité professionnelle…)"</formula1>
        </mc:Fallback>
      </mc:AlternateContent>
    </dataValidation>
    <dataValidation operator="greaterThanOrEqual" allowBlank="1" showInputMessage="1" showErrorMessage="1" error="Pour une seule dépense, ne renseigner que le montant HT ou le montant présenté si la TVA est récupérée (totalement ou partiellement)" sqref="F17:F56" xr:uid="{A3FE5EA9-842E-40D5-906B-1F2DCD978F29}"/>
  </dataValidations>
  <pageMargins left="0.25" right="0.25" top="0.75" bottom="0.75" header="0.3" footer="0.3"/>
  <pageSetup paperSize="8" scale="8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2D6F0-15FD-4DAB-AA39-964F04BC10C0}">
  <dimension ref="A1:AA166"/>
  <sheetViews>
    <sheetView zoomScale="90" zoomScaleNormal="90" workbookViewId="0"/>
  </sheetViews>
  <sheetFormatPr baseColWidth="10" defaultColWidth="11" defaultRowHeight="15" x14ac:dyDescent="0.25"/>
  <cols>
    <col min="1" max="1" width="35.5703125" style="102" customWidth="1"/>
    <col min="2" max="2" width="26.42578125" style="102" customWidth="1"/>
    <col min="3" max="3" width="31" style="102" customWidth="1"/>
    <col min="4" max="4" width="29.28515625" style="102" customWidth="1"/>
    <col min="5" max="5" width="17.140625" style="102" customWidth="1"/>
    <col min="6" max="6" width="30.85546875" style="102" customWidth="1"/>
    <col min="7" max="7" width="17.42578125" style="102" customWidth="1"/>
    <col min="8" max="8" width="30.85546875" style="102" customWidth="1"/>
    <col min="9" max="9" width="19.42578125" style="103" customWidth="1"/>
    <col min="10" max="10" width="17.5703125" style="103" customWidth="1"/>
    <col min="11" max="11" width="19" style="103" customWidth="1"/>
    <col min="12" max="16384" width="11" style="103"/>
  </cols>
  <sheetData>
    <row r="1" spans="1:27" ht="30.6" x14ac:dyDescent="0.25">
      <c r="A1" s="100" t="s">
        <v>82</v>
      </c>
      <c r="B1" s="100"/>
      <c r="C1" s="101"/>
      <c r="D1" s="101"/>
      <c r="E1" s="101"/>
      <c r="AA1" s="103" t="s">
        <v>24</v>
      </c>
    </row>
    <row r="2" spans="1:27" ht="18.399999999999999" x14ac:dyDescent="0.25">
      <c r="A2" s="104" t="s">
        <v>45</v>
      </c>
      <c r="B2" s="101"/>
      <c r="C2" s="104"/>
      <c r="D2" s="105"/>
      <c r="E2" s="105"/>
      <c r="AA2" s="103" t="s">
        <v>55</v>
      </c>
    </row>
    <row r="3" spans="1:27" ht="14.25" x14ac:dyDescent="0.25">
      <c r="A3" s="106" t="s">
        <v>75</v>
      </c>
      <c r="B3" s="101"/>
      <c r="C3" s="101"/>
      <c r="D3" s="101"/>
      <c r="E3" s="101"/>
    </row>
    <row r="4" spans="1:27" ht="26.25" x14ac:dyDescent="0.4">
      <c r="A4" s="107" t="s">
        <v>95</v>
      </c>
      <c r="B4" s="104"/>
      <c r="C4" s="101"/>
      <c r="D4" s="104"/>
      <c r="E4" s="104"/>
      <c r="F4" s="104"/>
      <c r="G4" s="104"/>
      <c r="H4" s="104"/>
    </row>
    <row r="5" spans="1:27" ht="21.2" x14ac:dyDescent="0.35">
      <c r="A5" s="108"/>
      <c r="B5" s="109"/>
      <c r="C5" s="110"/>
      <c r="D5" s="109"/>
      <c r="E5" s="109"/>
      <c r="H5" s="109"/>
    </row>
    <row r="6" spans="1:27" ht="15.6" x14ac:dyDescent="0.25">
      <c r="A6" s="230" t="s">
        <v>1</v>
      </c>
      <c r="B6" s="231"/>
      <c r="C6" s="231"/>
      <c r="D6" s="232"/>
      <c r="E6" s="111"/>
      <c r="H6" s="112"/>
    </row>
    <row r="7" spans="1:27" x14ac:dyDescent="0.25">
      <c r="A7" s="113" t="s">
        <v>2</v>
      </c>
      <c r="B7" s="233">
        <f>'Dépenses Part 3'!B7:D7</f>
        <v>0</v>
      </c>
      <c r="C7" s="234"/>
      <c r="D7" s="235"/>
      <c r="E7" s="111"/>
      <c r="H7" s="105"/>
    </row>
    <row r="8" spans="1:27" ht="15.6" x14ac:dyDescent="0.25">
      <c r="A8" s="114"/>
      <c r="B8" s="115"/>
      <c r="C8" s="116"/>
      <c r="D8" s="105"/>
      <c r="E8" s="105"/>
      <c r="H8" s="105"/>
    </row>
    <row r="9" spans="1:27" ht="15.75" x14ac:dyDescent="0.25">
      <c r="A9" s="230" t="s">
        <v>3</v>
      </c>
      <c r="B9" s="231"/>
      <c r="C9" s="231"/>
      <c r="D9" s="232"/>
      <c r="E9" s="111"/>
      <c r="H9" s="117"/>
    </row>
    <row r="10" spans="1:27" x14ac:dyDescent="0.25">
      <c r="A10" s="118" t="s">
        <v>4</v>
      </c>
      <c r="B10" s="233">
        <f>'Dépenses Part 3'!B10:D10</f>
        <v>0</v>
      </c>
      <c r="C10" s="234"/>
      <c r="D10" s="235"/>
      <c r="E10" s="111"/>
    </row>
    <row r="11" spans="1:27" ht="14.25" x14ac:dyDescent="0.25">
      <c r="A11" s="105"/>
      <c r="B11" s="119"/>
      <c r="C11" s="105"/>
      <c r="D11" s="120"/>
      <c r="E11" s="120"/>
      <c r="F11" s="120"/>
      <c r="G11" s="101"/>
    </row>
    <row r="12" spans="1:27" ht="18" x14ac:dyDescent="0.25">
      <c r="A12" s="121" t="s">
        <v>84</v>
      </c>
      <c r="B12" s="119"/>
      <c r="C12" s="105"/>
      <c r="D12" s="120"/>
      <c r="E12" s="120"/>
      <c r="F12" s="120"/>
      <c r="G12" s="120"/>
      <c r="H12" s="120"/>
    </row>
    <row r="13" spans="1:27" ht="15.6" x14ac:dyDescent="0.25">
      <c r="A13" s="122"/>
      <c r="B13" s="119"/>
      <c r="C13" s="105"/>
      <c r="D13" s="120"/>
      <c r="E13" s="120"/>
      <c r="F13" s="120"/>
      <c r="G13" s="120"/>
      <c r="H13" s="120"/>
    </row>
    <row r="14" spans="1:27" ht="15.6" x14ac:dyDescent="0.25">
      <c r="A14" s="122"/>
      <c r="B14" s="112"/>
      <c r="C14" s="112"/>
      <c r="D14" s="123"/>
      <c r="E14" s="123"/>
      <c r="F14" s="123"/>
      <c r="G14" s="123"/>
      <c r="H14" s="123"/>
    </row>
    <row r="15" spans="1:27" ht="44.1" customHeight="1" x14ac:dyDescent="0.25">
      <c r="A15" s="124" t="s">
        <v>5</v>
      </c>
      <c r="B15" s="124" t="s">
        <v>6</v>
      </c>
      <c r="C15" s="124" t="s">
        <v>7</v>
      </c>
      <c r="D15" s="124" t="s">
        <v>8</v>
      </c>
      <c r="E15" s="125"/>
      <c r="F15" s="126" t="s">
        <v>89</v>
      </c>
      <c r="G15" s="127" t="s">
        <v>90</v>
      </c>
      <c r="H15" s="124" t="s">
        <v>94</v>
      </c>
      <c r="I15" s="126" t="s">
        <v>91</v>
      </c>
      <c r="J15" s="187" t="s">
        <v>92</v>
      </c>
      <c r="K15" s="187" t="s">
        <v>93</v>
      </c>
    </row>
    <row r="16" spans="1:27" ht="38.25" x14ac:dyDescent="0.25">
      <c r="A16" s="128" t="s">
        <v>85</v>
      </c>
      <c r="B16" s="129" t="s">
        <v>11</v>
      </c>
      <c r="C16" s="128" t="s">
        <v>12</v>
      </c>
      <c r="D16" s="128" t="s">
        <v>13</v>
      </c>
      <c r="E16" s="130"/>
      <c r="F16" s="131" t="s">
        <v>14</v>
      </c>
      <c r="G16" s="222" t="s">
        <v>15</v>
      </c>
      <c r="H16" s="223"/>
      <c r="I16" s="132"/>
      <c r="J16" s="188"/>
      <c r="K16" s="188"/>
    </row>
    <row r="17" spans="1:11" x14ac:dyDescent="0.25">
      <c r="A17" s="133">
        <f>'Dépenses Part 3'!A17</f>
        <v>0</v>
      </c>
      <c r="B17" s="133">
        <f>'Dépenses Part 3'!B17</f>
        <v>0</v>
      </c>
      <c r="C17" s="133">
        <f>'Dépenses Part 3'!C17</f>
        <v>0</v>
      </c>
      <c r="D17" s="133">
        <f>'Dépenses Part 3'!D17</f>
        <v>0</v>
      </c>
      <c r="E17" s="178"/>
      <c r="F17" s="134">
        <f>'Dépenses Part 3'!F17</f>
        <v>0</v>
      </c>
      <c r="G17" s="135">
        <f>'Dépenses Part 3'!G17</f>
        <v>0</v>
      </c>
      <c r="H17" s="135">
        <f>'Dépenses Part 3'!H17</f>
        <v>0</v>
      </c>
      <c r="I17" s="136">
        <f>G17+H17</f>
        <v>0</v>
      </c>
      <c r="J17" s="189">
        <f>'Dépenses Part 3'!F17-'Instruction Part 3'!F17</f>
        <v>0</v>
      </c>
      <c r="K17" s="189">
        <f>'Dépenses Part 3'!I17-'Instruction Part 3'!I17</f>
        <v>0</v>
      </c>
    </row>
    <row r="18" spans="1:11" x14ac:dyDescent="0.25">
      <c r="A18" s="133">
        <f>'Dépenses Part 3'!A18</f>
        <v>0</v>
      </c>
      <c r="B18" s="133">
        <f>'Dépenses Part 3'!B18</f>
        <v>0</v>
      </c>
      <c r="C18" s="133">
        <f>'Dépenses Part 3'!C18</f>
        <v>0</v>
      </c>
      <c r="D18" s="133">
        <f>'Dépenses Part 3'!D18</f>
        <v>0</v>
      </c>
      <c r="E18" s="178"/>
      <c r="F18" s="134">
        <f>'Dépenses Part 3'!F18</f>
        <v>0</v>
      </c>
      <c r="G18" s="135">
        <f>'Dépenses Part 3'!G18</f>
        <v>0</v>
      </c>
      <c r="H18" s="135">
        <f>'Dépenses Part 3'!H18</f>
        <v>0</v>
      </c>
      <c r="I18" s="136">
        <f t="shared" ref="I18:I57" si="0">G18+H18</f>
        <v>0</v>
      </c>
      <c r="J18" s="189">
        <f>'Dépenses Part 3'!F18-'Instruction Part 3'!F18</f>
        <v>0</v>
      </c>
      <c r="K18" s="189">
        <f>'Dépenses Part 3'!I18-'Instruction Part 3'!I18</f>
        <v>0</v>
      </c>
    </row>
    <row r="19" spans="1:11" x14ac:dyDescent="0.25">
      <c r="A19" s="133">
        <f>'Dépenses Part 3'!A19</f>
        <v>0</v>
      </c>
      <c r="B19" s="133">
        <f>'Dépenses Part 3'!B19</f>
        <v>0</v>
      </c>
      <c r="C19" s="133">
        <f>'Dépenses Part 3'!C19</f>
        <v>0</v>
      </c>
      <c r="D19" s="133">
        <f>'Dépenses Part 3'!D19</f>
        <v>0</v>
      </c>
      <c r="E19" s="178"/>
      <c r="F19" s="134">
        <f>'Dépenses Part 3'!F19</f>
        <v>0</v>
      </c>
      <c r="G19" s="135">
        <f>'Dépenses Part 3'!G19</f>
        <v>0</v>
      </c>
      <c r="H19" s="135">
        <f>'Dépenses Part 3'!H19</f>
        <v>0</v>
      </c>
      <c r="I19" s="136">
        <f t="shared" si="0"/>
        <v>0</v>
      </c>
      <c r="J19" s="189">
        <f>'Dépenses Part 3'!F19-'Instruction Part 3'!F19</f>
        <v>0</v>
      </c>
      <c r="K19" s="189">
        <f>'Dépenses Part 3'!I19-'Instruction Part 3'!I19</f>
        <v>0</v>
      </c>
    </row>
    <row r="20" spans="1:11" x14ac:dyDescent="0.25">
      <c r="A20" s="133">
        <f>'Dépenses Part 3'!A20</f>
        <v>0</v>
      </c>
      <c r="B20" s="133">
        <f>'Dépenses Part 3'!B20</f>
        <v>0</v>
      </c>
      <c r="C20" s="133">
        <f>'Dépenses Part 3'!C20</f>
        <v>0</v>
      </c>
      <c r="D20" s="133">
        <f>'Dépenses Part 3'!D20</f>
        <v>0</v>
      </c>
      <c r="E20" s="178"/>
      <c r="F20" s="134">
        <f>'Dépenses Part 3'!F20</f>
        <v>0</v>
      </c>
      <c r="G20" s="135">
        <f>'Dépenses Part 3'!G20</f>
        <v>0</v>
      </c>
      <c r="H20" s="135">
        <f>'Dépenses Part 3'!H20</f>
        <v>0</v>
      </c>
      <c r="I20" s="136">
        <f t="shared" si="0"/>
        <v>0</v>
      </c>
      <c r="J20" s="189">
        <f>'Dépenses Part 3'!F20-'Instruction Part 3'!F20</f>
        <v>0</v>
      </c>
      <c r="K20" s="189">
        <f>'Dépenses Part 3'!I20-'Instruction Part 3'!I20</f>
        <v>0</v>
      </c>
    </row>
    <row r="21" spans="1:11" x14ac:dyDescent="0.25">
      <c r="A21" s="133">
        <f>'Dépenses Part 3'!A21</f>
        <v>0</v>
      </c>
      <c r="B21" s="133">
        <f>'Dépenses Part 3'!B21</f>
        <v>0</v>
      </c>
      <c r="C21" s="133">
        <f>'Dépenses Part 3'!C21</f>
        <v>0</v>
      </c>
      <c r="D21" s="133">
        <f>'Dépenses Part 3'!D21</f>
        <v>0</v>
      </c>
      <c r="E21" s="178"/>
      <c r="F21" s="134">
        <f>'Dépenses Part 3'!F21</f>
        <v>0</v>
      </c>
      <c r="G21" s="135">
        <f>'Dépenses Part 3'!G21</f>
        <v>0</v>
      </c>
      <c r="H21" s="135">
        <f>'Dépenses Part 3'!H21</f>
        <v>0</v>
      </c>
      <c r="I21" s="136">
        <f t="shared" si="0"/>
        <v>0</v>
      </c>
      <c r="J21" s="189">
        <f>'Dépenses Part 3'!F21-'Instruction Part 3'!F21</f>
        <v>0</v>
      </c>
      <c r="K21" s="189">
        <f>'Dépenses Part 3'!I21-'Instruction Part 3'!I21</f>
        <v>0</v>
      </c>
    </row>
    <row r="22" spans="1:11" x14ac:dyDescent="0.25">
      <c r="A22" s="133">
        <f>'Dépenses Part 3'!A22</f>
        <v>0</v>
      </c>
      <c r="B22" s="133">
        <f>'Dépenses Part 3'!B22</f>
        <v>0</v>
      </c>
      <c r="C22" s="133">
        <f>'Dépenses Part 3'!C22</f>
        <v>0</v>
      </c>
      <c r="D22" s="133">
        <f>'Dépenses Part 3'!D22</f>
        <v>0</v>
      </c>
      <c r="E22" s="178"/>
      <c r="F22" s="134">
        <f>'Dépenses Part 3'!F22</f>
        <v>0</v>
      </c>
      <c r="G22" s="135">
        <f>'Dépenses Part 3'!G22</f>
        <v>0</v>
      </c>
      <c r="H22" s="135">
        <f>'Dépenses Part 3'!H22</f>
        <v>0</v>
      </c>
      <c r="I22" s="136">
        <f t="shared" si="0"/>
        <v>0</v>
      </c>
      <c r="J22" s="189">
        <f>'Dépenses Part 3'!F22-'Instruction Part 3'!F22</f>
        <v>0</v>
      </c>
      <c r="K22" s="189">
        <f>'Dépenses Part 3'!I22-'Instruction Part 3'!I22</f>
        <v>0</v>
      </c>
    </row>
    <row r="23" spans="1:11" x14ac:dyDescent="0.25">
      <c r="A23" s="133">
        <f>'Dépenses Part 3'!A23</f>
        <v>0</v>
      </c>
      <c r="B23" s="133">
        <f>'Dépenses Part 3'!B23</f>
        <v>0</v>
      </c>
      <c r="C23" s="133">
        <f>'Dépenses Part 3'!C23</f>
        <v>0</v>
      </c>
      <c r="D23" s="133">
        <f>'Dépenses Part 3'!D23</f>
        <v>0</v>
      </c>
      <c r="E23" s="178"/>
      <c r="F23" s="134">
        <f>'Dépenses Part 3'!F23</f>
        <v>0</v>
      </c>
      <c r="G23" s="135">
        <f>'Dépenses Part 3'!G23</f>
        <v>0</v>
      </c>
      <c r="H23" s="135">
        <f>'Dépenses Part 3'!H23</f>
        <v>0</v>
      </c>
      <c r="I23" s="136">
        <f t="shared" si="0"/>
        <v>0</v>
      </c>
      <c r="J23" s="189">
        <f>'Dépenses Part 3'!F23-'Instruction Part 3'!F23</f>
        <v>0</v>
      </c>
      <c r="K23" s="189">
        <f>'Dépenses Part 3'!I23-'Instruction Part 3'!I23</f>
        <v>0</v>
      </c>
    </row>
    <row r="24" spans="1:11" x14ac:dyDescent="0.25">
      <c r="A24" s="133">
        <f>'Dépenses Part 3'!A24</f>
        <v>0</v>
      </c>
      <c r="B24" s="133">
        <f>'Dépenses Part 3'!B24</f>
        <v>0</v>
      </c>
      <c r="C24" s="133">
        <f>'Dépenses Part 3'!C24</f>
        <v>0</v>
      </c>
      <c r="D24" s="133">
        <f>'Dépenses Part 3'!D24</f>
        <v>0</v>
      </c>
      <c r="E24" s="178"/>
      <c r="F24" s="134">
        <f>'Dépenses Part 3'!F24</f>
        <v>0</v>
      </c>
      <c r="G24" s="135">
        <f>'Dépenses Part 3'!G24</f>
        <v>0</v>
      </c>
      <c r="H24" s="135">
        <f>'Dépenses Part 3'!H24</f>
        <v>0</v>
      </c>
      <c r="I24" s="136">
        <f t="shared" si="0"/>
        <v>0</v>
      </c>
      <c r="J24" s="189">
        <f>'Dépenses Part 3'!F24-'Instruction Part 3'!F24</f>
        <v>0</v>
      </c>
      <c r="K24" s="189">
        <f>'Dépenses Part 3'!I24-'Instruction Part 3'!I24</f>
        <v>0</v>
      </c>
    </row>
    <row r="25" spans="1:11" x14ac:dyDescent="0.25">
      <c r="A25" s="133">
        <f>'Dépenses Part 3'!A25</f>
        <v>0</v>
      </c>
      <c r="B25" s="133">
        <f>'Dépenses Part 3'!B25</f>
        <v>0</v>
      </c>
      <c r="C25" s="133">
        <f>'Dépenses Part 3'!C25</f>
        <v>0</v>
      </c>
      <c r="D25" s="133">
        <f>'Dépenses Part 3'!D25</f>
        <v>0</v>
      </c>
      <c r="E25" s="178"/>
      <c r="F25" s="134">
        <f>'Dépenses Part 3'!F25</f>
        <v>0</v>
      </c>
      <c r="G25" s="135">
        <f>'Dépenses Part 3'!G25</f>
        <v>0</v>
      </c>
      <c r="H25" s="135">
        <f>'Dépenses Part 3'!H25</f>
        <v>0</v>
      </c>
      <c r="I25" s="136">
        <f t="shared" si="0"/>
        <v>0</v>
      </c>
      <c r="J25" s="189">
        <f>'Dépenses Part 3'!F25-'Instruction Part 3'!F25</f>
        <v>0</v>
      </c>
      <c r="K25" s="189">
        <f>'Dépenses Part 3'!I25-'Instruction Part 3'!I25</f>
        <v>0</v>
      </c>
    </row>
    <row r="26" spans="1:11" x14ac:dyDescent="0.25">
      <c r="A26" s="133">
        <f>'Dépenses Part 3'!A26</f>
        <v>0</v>
      </c>
      <c r="B26" s="133">
        <f>'Dépenses Part 3'!B26</f>
        <v>0</v>
      </c>
      <c r="C26" s="133">
        <f>'Dépenses Part 3'!C26</f>
        <v>0</v>
      </c>
      <c r="D26" s="133">
        <f>'Dépenses Part 3'!D26</f>
        <v>0</v>
      </c>
      <c r="E26" s="178"/>
      <c r="F26" s="134">
        <f>'Dépenses Part 3'!F26</f>
        <v>0</v>
      </c>
      <c r="G26" s="135">
        <f>'Dépenses Part 3'!G26</f>
        <v>0</v>
      </c>
      <c r="H26" s="135">
        <f>'Dépenses Part 3'!H26</f>
        <v>0</v>
      </c>
      <c r="I26" s="136">
        <f t="shared" si="0"/>
        <v>0</v>
      </c>
      <c r="J26" s="189">
        <f>'Dépenses Part 3'!F26-'Instruction Part 3'!F26</f>
        <v>0</v>
      </c>
      <c r="K26" s="189">
        <f>'Dépenses Part 3'!I26-'Instruction Part 3'!I26</f>
        <v>0</v>
      </c>
    </row>
    <row r="27" spans="1:11" x14ac:dyDescent="0.25">
      <c r="A27" s="133">
        <f>'Dépenses Part 3'!A27</f>
        <v>0</v>
      </c>
      <c r="B27" s="133">
        <f>'Dépenses Part 3'!B27</f>
        <v>0</v>
      </c>
      <c r="C27" s="133">
        <f>'Dépenses Part 3'!C27</f>
        <v>0</v>
      </c>
      <c r="D27" s="133">
        <f>'Dépenses Part 3'!D27</f>
        <v>0</v>
      </c>
      <c r="E27" s="178"/>
      <c r="F27" s="134">
        <f>'Dépenses Part 3'!F27</f>
        <v>0</v>
      </c>
      <c r="G27" s="135">
        <f>'Dépenses Part 3'!G27</f>
        <v>0</v>
      </c>
      <c r="H27" s="135">
        <f>'Dépenses Part 3'!H27</f>
        <v>0</v>
      </c>
      <c r="I27" s="136">
        <f t="shared" si="0"/>
        <v>0</v>
      </c>
      <c r="J27" s="189">
        <f>'Dépenses Part 3'!F27-'Instruction Part 3'!F27</f>
        <v>0</v>
      </c>
      <c r="K27" s="189">
        <f>'Dépenses Part 3'!I27-'Instruction Part 3'!I27</f>
        <v>0</v>
      </c>
    </row>
    <row r="28" spans="1:11" x14ac:dyDescent="0.25">
      <c r="A28" s="133">
        <f>'Dépenses Part 3'!A28</f>
        <v>0</v>
      </c>
      <c r="B28" s="133">
        <f>'Dépenses Part 3'!B28</f>
        <v>0</v>
      </c>
      <c r="C28" s="133">
        <f>'Dépenses Part 3'!C28</f>
        <v>0</v>
      </c>
      <c r="D28" s="133">
        <f>'Dépenses Part 3'!D28</f>
        <v>0</v>
      </c>
      <c r="E28" s="178"/>
      <c r="F28" s="134">
        <f>'Dépenses Part 3'!F28</f>
        <v>0</v>
      </c>
      <c r="G28" s="135">
        <f>'Dépenses Part 3'!G28</f>
        <v>0</v>
      </c>
      <c r="H28" s="135">
        <f>'Dépenses Part 3'!H28</f>
        <v>0</v>
      </c>
      <c r="I28" s="136">
        <f t="shared" si="0"/>
        <v>0</v>
      </c>
      <c r="J28" s="189">
        <f>'Dépenses Part 3'!F28-'Instruction Part 3'!F28</f>
        <v>0</v>
      </c>
      <c r="K28" s="189">
        <f>'Dépenses Part 3'!I28-'Instruction Part 3'!I28</f>
        <v>0</v>
      </c>
    </row>
    <row r="29" spans="1:11" x14ac:dyDescent="0.25">
      <c r="A29" s="133">
        <f>'Dépenses Part 3'!A29</f>
        <v>0</v>
      </c>
      <c r="B29" s="133">
        <f>'Dépenses Part 3'!B29</f>
        <v>0</v>
      </c>
      <c r="C29" s="133">
        <f>'Dépenses Part 3'!C29</f>
        <v>0</v>
      </c>
      <c r="D29" s="133">
        <f>'Dépenses Part 3'!D29</f>
        <v>0</v>
      </c>
      <c r="E29" s="178"/>
      <c r="F29" s="134">
        <f>'Dépenses Part 3'!F29</f>
        <v>0</v>
      </c>
      <c r="G29" s="135">
        <f>'Dépenses Part 3'!G29</f>
        <v>0</v>
      </c>
      <c r="H29" s="135">
        <f>'Dépenses Part 3'!H29</f>
        <v>0</v>
      </c>
      <c r="I29" s="136">
        <f t="shared" si="0"/>
        <v>0</v>
      </c>
      <c r="J29" s="189">
        <f>'Dépenses Part 3'!F29-'Instruction Part 3'!F29</f>
        <v>0</v>
      </c>
      <c r="K29" s="189">
        <f>'Dépenses Part 3'!I29-'Instruction Part 3'!I29</f>
        <v>0</v>
      </c>
    </row>
    <row r="30" spans="1:11" x14ac:dyDescent="0.25">
      <c r="A30" s="133">
        <f>'Dépenses Part 3'!A30</f>
        <v>0</v>
      </c>
      <c r="B30" s="133">
        <f>'Dépenses Part 3'!B30</f>
        <v>0</v>
      </c>
      <c r="C30" s="133">
        <f>'Dépenses Part 3'!C30</f>
        <v>0</v>
      </c>
      <c r="D30" s="133">
        <f>'Dépenses Part 3'!D30</f>
        <v>0</v>
      </c>
      <c r="E30" s="178"/>
      <c r="F30" s="134">
        <f>'Dépenses Part 3'!F30</f>
        <v>0</v>
      </c>
      <c r="G30" s="135">
        <f>'Dépenses Part 3'!G30</f>
        <v>0</v>
      </c>
      <c r="H30" s="135">
        <f>'Dépenses Part 3'!H30</f>
        <v>0</v>
      </c>
      <c r="I30" s="136">
        <f t="shared" si="0"/>
        <v>0</v>
      </c>
      <c r="J30" s="189">
        <f>'Dépenses Part 3'!F30-'Instruction Part 3'!F30</f>
        <v>0</v>
      </c>
      <c r="K30" s="189">
        <f>'Dépenses Part 3'!I30-'Instruction Part 3'!I30</f>
        <v>0</v>
      </c>
    </row>
    <row r="31" spans="1:11" x14ac:dyDescent="0.25">
      <c r="A31" s="133">
        <f>'Dépenses Part 3'!A31</f>
        <v>0</v>
      </c>
      <c r="B31" s="133">
        <f>'Dépenses Part 3'!B31</f>
        <v>0</v>
      </c>
      <c r="C31" s="133">
        <f>'Dépenses Part 3'!C31</f>
        <v>0</v>
      </c>
      <c r="D31" s="133">
        <f>'Dépenses Part 3'!D31</f>
        <v>0</v>
      </c>
      <c r="E31" s="178"/>
      <c r="F31" s="134">
        <f>'Dépenses Part 3'!F31</f>
        <v>0</v>
      </c>
      <c r="G31" s="135">
        <f>'Dépenses Part 3'!G31</f>
        <v>0</v>
      </c>
      <c r="H31" s="135">
        <f>'Dépenses Part 3'!H31</f>
        <v>0</v>
      </c>
      <c r="I31" s="136">
        <f t="shared" si="0"/>
        <v>0</v>
      </c>
      <c r="J31" s="189">
        <f>'Dépenses Part 3'!F31-'Instruction Part 3'!F31</f>
        <v>0</v>
      </c>
      <c r="K31" s="189">
        <f>'Dépenses Part 3'!I31-'Instruction Part 3'!I31</f>
        <v>0</v>
      </c>
    </row>
    <row r="32" spans="1:11" x14ac:dyDescent="0.25">
      <c r="A32" s="133">
        <f>'Dépenses Part 3'!A32</f>
        <v>0</v>
      </c>
      <c r="B32" s="133">
        <f>'Dépenses Part 3'!B32</f>
        <v>0</v>
      </c>
      <c r="C32" s="133">
        <f>'Dépenses Part 3'!C32</f>
        <v>0</v>
      </c>
      <c r="D32" s="133">
        <f>'Dépenses Part 3'!D32</f>
        <v>0</v>
      </c>
      <c r="E32" s="178"/>
      <c r="F32" s="134">
        <f>'Dépenses Part 3'!F32</f>
        <v>0</v>
      </c>
      <c r="G32" s="135">
        <f>'Dépenses Part 3'!G32</f>
        <v>0</v>
      </c>
      <c r="H32" s="135">
        <f>'Dépenses Part 3'!H32</f>
        <v>0</v>
      </c>
      <c r="I32" s="136">
        <f t="shared" si="0"/>
        <v>0</v>
      </c>
      <c r="J32" s="189">
        <f>'Dépenses Part 3'!F32-'Instruction Part 3'!F32</f>
        <v>0</v>
      </c>
      <c r="K32" s="189">
        <f>'Dépenses Part 3'!I32-'Instruction Part 3'!I32</f>
        <v>0</v>
      </c>
    </row>
    <row r="33" spans="1:11" x14ac:dyDescent="0.25">
      <c r="A33" s="133">
        <f>'Dépenses Part 3'!A33</f>
        <v>0</v>
      </c>
      <c r="B33" s="133">
        <f>'Dépenses Part 3'!B33</f>
        <v>0</v>
      </c>
      <c r="C33" s="133">
        <f>'Dépenses Part 3'!C33</f>
        <v>0</v>
      </c>
      <c r="D33" s="133">
        <f>'Dépenses Part 3'!D33</f>
        <v>0</v>
      </c>
      <c r="E33" s="178"/>
      <c r="F33" s="134">
        <f>'Dépenses Part 3'!F33</f>
        <v>0</v>
      </c>
      <c r="G33" s="135">
        <f>'Dépenses Part 3'!G33</f>
        <v>0</v>
      </c>
      <c r="H33" s="135">
        <f>'Dépenses Part 3'!H33</f>
        <v>0</v>
      </c>
      <c r="I33" s="136">
        <f t="shared" si="0"/>
        <v>0</v>
      </c>
      <c r="J33" s="189">
        <f>'Dépenses Part 3'!F33-'Instruction Part 3'!F33</f>
        <v>0</v>
      </c>
      <c r="K33" s="189">
        <f>'Dépenses Part 3'!I33-'Instruction Part 3'!I33</f>
        <v>0</v>
      </c>
    </row>
    <row r="34" spans="1:11" x14ac:dyDescent="0.25">
      <c r="A34" s="133">
        <f>'Dépenses Part 3'!A34</f>
        <v>0</v>
      </c>
      <c r="B34" s="133">
        <f>'Dépenses Part 3'!B34</f>
        <v>0</v>
      </c>
      <c r="C34" s="133">
        <f>'Dépenses Part 3'!C34</f>
        <v>0</v>
      </c>
      <c r="D34" s="133">
        <f>'Dépenses Part 3'!D34</f>
        <v>0</v>
      </c>
      <c r="E34" s="178"/>
      <c r="F34" s="134">
        <f>'Dépenses Part 3'!F34</f>
        <v>0</v>
      </c>
      <c r="G34" s="135">
        <f>'Dépenses Part 3'!G34</f>
        <v>0</v>
      </c>
      <c r="H34" s="135">
        <f>'Dépenses Part 3'!H34</f>
        <v>0</v>
      </c>
      <c r="I34" s="136">
        <f t="shared" si="0"/>
        <v>0</v>
      </c>
      <c r="J34" s="189">
        <f>'Dépenses Part 3'!F34-'Instruction Part 3'!F34</f>
        <v>0</v>
      </c>
      <c r="K34" s="189">
        <f>'Dépenses Part 3'!I34-'Instruction Part 3'!I34</f>
        <v>0</v>
      </c>
    </row>
    <row r="35" spans="1:11" x14ac:dyDescent="0.25">
      <c r="A35" s="133">
        <f>'Dépenses Part 3'!A35</f>
        <v>0</v>
      </c>
      <c r="B35" s="133">
        <f>'Dépenses Part 3'!B35</f>
        <v>0</v>
      </c>
      <c r="C35" s="133">
        <f>'Dépenses Part 3'!C35</f>
        <v>0</v>
      </c>
      <c r="D35" s="133">
        <f>'Dépenses Part 3'!D35</f>
        <v>0</v>
      </c>
      <c r="E35" s="178"/>
      <c r="F35" s="134">
        <f>'Dépenses Part 3'!F35</f>
        <v>0</v>
      </c>
      <c r="G35" s="135">
        <f>'Dépenses Part 3'!G35</f>
        <v>0</v>
      </c>
      <c r="H35" s="135">
        <f>'Dépenses Part 3'!H35</f>
        <v>0</v>
      </c>
      <c r="I35" s="136">
        <f t="shared" si="0"/>
        <v>0</v>
      </c>
      <c r="J35" s="189">
        <f>'Dépenses Part 3'!F35-'Instruction Part 3'!F35</f>
        <v>0</v>
      </c>
      <c r="K35" s="189">
        <f>'Dépenses Part 3'!I35-'Instruction Part 3'!I35</f>
        <v>0</v>
      </c>
    </row>
    <row r="36" spans="1:11" x14ac:dyDescent="0.25">
      <c r="A36" s="133">
        <f>'Dépenses Part 3'!A36</f>
        <v>0</v>
      </c>
      <c r="B36" s="133">
        <f>'Dépenses Part 3'!B36</f>
        <v>0</v>
      </c>
      <c r="C36" s="133">
        <f>'Dépenses Part 3'!C36</f>
        <v>0</v>
      </c>
      <c r="D36" s="133">
        <f>'Dépenses Part 3'!D36</f>
        <v>0</v>
      </c>
      <c r="E36" s="178"/>
      <c r="F36" s="134">
        <f>'Dépenses Part 3'!F36</f>
        <v>0</v>
      </c>
      <c r="G36" s="135">
        <f>'Dépenses Part 3'!G36</f>
        <v>0</v>
      </c>
      <c r="H36" s="135">
        <f>'Dépenses Part 3'!H36</f>
        <v>0</v>
      </c>
      <c r="I36" s="136">
        <f t="shared" si="0"/>
        <v>0</v>
      </c>
      <c r="J36" s="189">
        <f>'Dépenses Part 3'!F36-'Instruction Part 3'!F36</f>
        <v>0</v>
      </c>
      <c r="K36" s="189">
        <f>'Dépenses Part 3'!I36-'Instruction Part 3'!I36</f>
        <v>0</v>
      </c>
    </row>
    <row r="37" spans="1:11" x14ac:dyDescent="0.25">
      <c r="A37" s="133">
        <f>'Dépenses Part 3'!A37</f>
        <v>0</v>
      </c>
      <c r="B37" s="133">
        <f>'Dépenses Part 3'!B37</f>
        <v>0</v>
      </c>
      <c r="C37" s="133">
        <f>'Dépenses Part 3'!C37</f>
        <v>0</v>
      </c>
      <c r="D37" s="133">
        <f>'Dépenses Part 3'!D37</f>
        <v>0</v>
      </c>
      <c r="E37" s="178"/>
      <c r="F37" s="134">
        <f>'Dépenses Part 3'!F37</f>
        <v>0</v>
      </c>
      <c r="G37" s="135">
        <f>'Dépenses Part 3'!G37</f>
        <v>0</v>
      </c>
      <c r="H37" s="135">
        <f>'Dépenses Part 3'!H37</f>
        <v>0</v>
      </c>
      <c r="I37" s="136">
        <f t="shared" si="0"/>
        <v>0</v>
      </c>
      <c r="J37" s="189">
        <f>'Dépenses Part 3'!F37-'Instruction Part 3'!F37</f>
        <v>0</v>
      </c>
      <c r="K37" s="189">
        <f>'Dépenses Part 3'!I37-'Instruction Part 3'!I37</f>
        <v>0</v>
      </c>
    </row>
    <row r="38" spans="1:11" x14ac:dyDescent="0.25">
      <c r="A38" s="133">
        <f>'Dépenses Part 3'!A38</f>
        <v>0</v>
      </c>
      <c r="B38" s="133">
        <f>'Dépenses Part 3'!B38</f>
        <v>0</v>
      </c>
      <c r="C38" s="133">
        <f>'Dépenses Part 3'!C38</f>
        <v>0</v>
      </c>
      <c r="D38" s="133">
        <f>'Dépenses Part 3'!D38</f>
        <v>0</v>
      </c>
      <c r="E38" s="178"/>
      <c r="F38" s="134">
        <f>'Dépenses Part 3'!F38</f>
        <v>0</v>
      </c>
      <c r="G38" s="135">
        <f>'Dépenses Part 3'!G38</f>
        <v>0</v>
      </c>
      <c r="H38" s="135">
        <f>'Dépenses Part 3'!H38</f>
        <v>0</v>
      </c>
      <c r="I38" s="136">
        <f t="shared" si="0"/>
        <v>0</v>
      </c>
      <c r="J38" s="189">
        <f>'Dépenses Part 3'!F38-'Instruction Part 3'!F38</f>
        <v>0</v>
      </c>
      <c r="K38" s="189">
        <f>'Dépenses Part 3'!I38-'Instruction Part 3'!I38</f>
        <v>0</v>
      </c>
    </row>
    <row r="39" spans="1:11" x14ac:dyDescent="0.25">
      <c r="A39" s="133">
        <f>'Dépenses Part 3'!A39</f>
        <v>0</v>
      </c>
      <c r="B39" s="133">
        <f>'Dépenses Part 3'!B39</f>
        <v>0</v>
      </c>
      <c r="C39" s="133">
        <f>'Dépenses Part 3'!C39</f>
        <v>0</v>
      </c>
      <c r="D39" s="133">
        <f>'Dépenses Part 3'!D39</f>
        <v>0</v>
      </c>
      <c r="E39" s="178"/>
      <c r="F39" s="134">
        <f>'Dépenses Part 3'!F39</f>
        <v>0</v>
      </c>
      <c r="G39" s="135">
        <f>'Dépenses Part 3'!G39</f>
        <v>0</v>
      </c>
      <c r="H39" s="135">
        <f>'Dépenses Part 3'!H39</f>
        <v>0</v>
      </c>
      <c r="I39" s="136">
        <f t="shared" si="0"/>
        <v>0</v>
      </c>
      <c r="J39" s="189">
        <f>'Dépenses Part 3'!F39-'Instruction Part 3'!F39</f>
        <v>0</v>
      </c>
      <c r="K39" s="189">
        <f>'Dépenses Part 3'!I39-'Instruction Part 3'!I39</f>
        <v>0</v>
      </c>
    </row>
    <row r="40" spans="1:11" x14ac:dyDescent="0.25">
      <c r="A40" s="133">
        <f>'Dépenses Part 3'!A40</f>
        <v>0</v>
      </c>
      <c r="B40" s="133">
        <f>'Dépenses Part 3'!B40</f>
        <v>0</v>
      </c>
      <c r="C40" s="133">
        <f>'Dépenses Part 3'!C40</f>
        <v>0</v>
      </c>
      <c r="D40" s="133">
        <f>'Dépenses Part 3'!D40</f>
        <v>0</v>
      </c>
      <c r="E40" s="178"/>
      <c r="F40" s="134">
        <f>'Dépenses Part 3'!F40</f>
        <v>0</v>
      </c>
      <c r="G40" s="135">
        <f>'Dépenses Part 3'!G40</f>
        <v>0</v>
      </c>
      <c r="H40" s="135">
        <f>'Dépenses Part 3'!H40</f>
        <v>0</v>
      </c>
      <c r="I40" s="136">
        <f t="shared" si="0"/>
        <v>0</v>
      </c>
      <c r="J40" s="189">
        <f>'Dépenses Part 3'!F40-'Instruction Part 3'!F40</f>
        <v>0</v>
      </c>
      <c r="K40" s="189">
        <f>'Dépenses Part 3'!I40-'Instruction Part 3'!I40</f>
        <v>0</v>
      </c>
    </row>
    <row r="41" spans="1:11" x14ac:dyDescent="0.25">
      <c r="A41" s="133">
        <f>'Dépenses Part 3'!A41</f>
        <v>0</v>
      </c>
      <c r="B41" s="133">
        <f>'Dépenses Part 3'!B41</f>
        <v>0</v>
      </c>
      <c r="C41" s="133">
        <f>'Dépenses Part 3'!C41</f>
        <v>0</v>
      </c>
      <c r="D41" s="133">
        <f>'Dépenses Part 3'!D41</f>
        <v>0</v>
      </c>
      <c r="E41" s="178"/>
      <c r="F41" s="134">
        <f>'Dépenses Part 3'!F41</f>
        <v>0</v>
      </c>
      <c r="G41" s="135">
        <f>'Dépenses Part 3'!G41</f>
        <v>0</v>
      </c>
      <c r="H41" s="135">
        <f>'Dépenses Part 3'!H41</f>
        <v>0</v>
      </c>
      <c r="I41" s="136">
        <f t="shared" si="0"/>
        <v>0</v>
      </c>
      <c r="J41" s="189">
        <f>'Dépenses Part 3'!F41-'Instruction Part 3'!F41</f>
        <v>0</v>
      </c>
      <c r="K41" s="189">
        <f>'Dépenses Part 3'!I41-'Instruction Part 3'!I41</f>
        <v>0</v>
      </c>
    </row>
    <row r="42" spans="1:11" x14ac:dyDescent="0.25">
      <c r="A42" s="133">
        <f>'Dépenses Part 3'!A42</f>
        <v>0</v>
      </c>
      <c r="B42" s="133">
        <f>'Dépenses Part 3'!B42</f>
        <v>0</v>
      </c>
      <c r="C42" s="133">
        <f>'Dépenses Part 3'!C42</f>
        <v>0</v>
      </c>
      <c r="D42" s="133">
        <f>'Dépenses Part 3'!D42</f>
        <v>0</v>
      </c>
      <c r="E42" s="178"/>
      <c r="F42" s="134">
        <f>'Dépenses Part 3'!F42</f>
        <v>0</v>
      </c>
      <c r="G42" s="135">
        <f>'Dépenses Part 3'!G42</f>
        <v>0</v>
      </c>
      <c r="H42" s="135">
        <f>'Dépenses Part 3'!H42</f>
        <v>0</v>
      </c>
      <c r="I42" s="136">
        <f t="shared" si="0"/>
        <v>0</v>
      </c>
      <c r="J42" s="189">
        <f>'Dépenses Part 3'!F42-'Instruction Part 3'!F42</f>
        <v>0</v>
      </c>
      <c r="K42" s="189">
        <f>'Dépenses Part 3'!I42-'Instruction Part 3'!I42</f>
        <v>0</v>
      </c>
    </row>
    <row r="43" spans="1:11" x14ac:dyDescent="0.25">
      <c r="A43" s="133">
        <f>'Dépenses Part 3'!A43</f>
        <v>0</v>
      </c>
      <c r="B43" s="133">
        <f>'Dépenses Part 3'!B43</f>
        <v>0</v>
      </c>
      <c r="C43" s="133">
        <f>'Dépenses Part 3'!C43</f>
        <v>0</v>
      </c>
      <c r="D43" s="133">
        <f>'Dépenses Part 3'!D43</f>
        <v>0</v>
      </c>
      <c r="E43" s="178"/>
      <c r="F43" s="134">
        <f>'Dépenses Part 3'!F43</f>
        <v>0</v>
      </c>
      <c r="G43" s="135">
        <f>'Dépenses Part 3'!G43</f>
        <v>0</v>
      </c>
      <c r="H43" s="135">
        <f>'Dépenses Part 3'!H43</f>
        <v>0</v>
      </c>
      <c r="I43" s="136">
        <f t="shared" si="0"/>
        <v>0</v>
      </c>
      <c r="J43" s="189">
        <f>'Dépenses Part 3'!F43-'Instruction Part 3'!F43</f>
        <v>0</v>
      </c>
      <c r="K43" s="189">
        <f>'Dépenses Part 3'!I43-'Instruction Part 3'!I43</f>
        <v>0</v>
      </c>
    </row>
    <row r="44" spans="1:11" x14ac:dyDescent="0.25">
      <c r="A44" s="133">
        <f>'Dépenses Part 3'!A44</f>
        <v>0</v>
      </c>
      <c r="B44" s="133">
        <f>'Dépenses Part 3'!B44</f>
        <v>0</v>
      </c>
      <c r="C44" s="133">
        <f>'Dépenses Part 3'!C44</f>
        <v>0</v>
      </c>
      <c r="D44" s="133">
        <f>'Dépenses Part 3'!D44</f>
        <v>0</v>
      </c>
      <c r="E44" s="178"/>
      <c r="F44" s="134">
        <f>'Dépenses Part 3'!F44</f>
        <v>0</v>
      </c>
      <c r="G44" s="135">
        <f>'Dépenses Part 3'!G44</f>
        <v>0</v>
      </c>
      <c r="H44" s="135">
        <f>'Dépenses Part 3'!H44</f>
        <v>0</v>
      </c>
      <c r="I44" s="136">
        <f t="shared" si="0"/>
        <v>0</v>
      </c>
      <c r="J44" s="189">
        <f>'Dépenses Part 3'!F44-'Instruction Part 3'!F44</f>
        <v>0</v>
      </c>
      <c r="K44" s="189">
        <f>'Dépenses Part 3'!I44-'Instruction Part 3'!I44</f>
        <v>0</v>
      </c>
    </row>
    <row r="45" spans="1:11" x14ac:dyDescent="0.25">
      <c r="A45" s="133">
        <f>'Dépenses Part 3'!A45</f>
        <v>0</v>
      </c>
      <c r="B45" s="133">
        <f>'Dépenses Part 3'!B45</f>
        <v>0</v>
      </c>
      <c r="C45" s="133">
        <f>'Dépenses Part 3'!C45</f>
        <v>0</v>
      </c>
      <c r="D45" s="133">
        <f>'Dépenses Part 3'!D45</f>
        <v>0</v>
      </c>
      <c r="E45" s="178"/>
      <c r="F45" s="134">
        <f>'Dépenses Part 3'!F45</f>
        <v>0</v>
      </c>
      <c r="G45" s="135">
        <f>'Dépenses Part 3'!G45</f>
        <v>0</v>
      </c>
      <c r="H45" s="135">
        <f>'Dépenses Part 3'!H45</f>
        <v>0</v>
      </c>
      <c r="I45" s="136">
        <f t="shared" si="0"/>
        <v>0</v>
      </c>
      <c r="J45" s="189">
        <f>'Dépenses Part 3'!F45-'Instruction Part 3'!F45</f>
        <v>0</v>
      </c>
      <c r="K45" s="189">
        <f>'Dépenses Part 3'!I45-'Instruction Part 3'!I45</f>
        <v>0</v>
      </c>
    </row>
    <row r="46" spans="1:11" x14ac:dyDescent="0.25">
      <c r="A46" s="133">
        <f>'Dépenses Part 3'!A46</f>
        <v>0</v>
      </c>
      <c r="B46" s="133">
        <f>'Dépenses Part 3'!B46</f>
        <v>0</v>
      </c>
      <c r="C46" s="133">
        <f>'Dépenses Part 3'!C46</f>
        <v>0</v>
      </c>
      <c r="D46" s="133">
        <f>'Dépenses Part 3'!D46</f>
        <v>0</v>
      </c>
      <c r="E46" s="178"/>
      <c r="F46" s="134">
        <f>'Dépenses Part 3'!F46</f>
        <v>0</v>
      </c>
      <c r="G46" s="135">
        <f>'Dépenses Part 3'!G46</f>
        <v>0</v>
      </c>
      <c r="H46" s="135">
        <f>'Dépenses Part 3'!H46</f>
        <v>0</v>
      </c>
      <c r="I46" s="136">
        <f t="shared" si="0"/>
        <v>0</v>
      </c>
      <c r="J46" s="189">
        <f>'Dépenses Part 3'!F46-'Instruction Part 3'!F46</f>
        <v>0</v>
      </c>
      <c r="K46" s="189">
        <f>'Dépenses Part 3'!I46-'Instruction Part 3'!I46</f>
        <v>0</v>
      </c>
    </row>
    <row r="47" spans="1:11" x14ac:dyDescent="0.25">
      <c r="A47" s="133">
        <f>'Dépenses Part 3'!A47</f>
        <v>0</v>
      </c>
      <c r="B47" s="133">
        <f>'Dépenses Part 3'!B47</f>
        <v>0</v>
      </c>
      <c r="C47" s="133">
        <f>'Dépenses Part 3'!C47</f>
        <v>0</v>
      </c>
      <c r="D47" s="133">
        <f>'Dépenses Part 3'!D47</f>
        <v>0</v>
      </c>
      <c r="E47" s="178"/>
      <c r="F47" s="134">
        <f>'Dépenses Part 3'!F47</f>
        <v>0</v>
      </c>
      <c r="G47" s="135">
        <f>'Dépenses Part 3'!G47</f>
        <v>0</v>
      </c>
      <c r="H47" s="135">
        <f>'Dépenses Part 3'!H47</f>
        <v>0</v>
      </c>
      <c r="I47" s="136">
        <f t="shared" si="0"/>
        <v>0</v>
      </c>
      <c r="J47" s="189">
        <f>'Dépenses Part 3'!F47-'Instruction Part 3'!F47</f>
        <v>0</v>
      </c>
      <c r="K47" s="189">
        <f>'Dépenses Part 3'!I47-'Instruction Part 3'!I47</f>
        <v>0</v>
      </c>
    </row>
    <row r="48" spans="1:11" x14ac:dyDescent="0.25">
      <c r="A48" s="133">
        <f>'Dépenses Part 3'!A48</f>
        <v>0</v>
      </c>
      <c r="B48" s="133">
        <f>'Dépenses Part 3'!B48</f>
        <v>0</v>
      </c>
      <c r="C48" s="133">
        <f>'Dépenses Part 3'!C48</f>
        <v>0</v>
      </c>
      <c r="D48" s="133">
        <f>'Dépenses Part 3'!D48</f>
        <v>0</v>
      </c>
      <c r="E48" s="178"/>
      <c r="F48" s="134">
        <f>'Dépenses Part 3'!F48</f>
        <v>0</v>
      </c>
      <c r="G48" s="135">
        <f>'Dépenses Part 3'!G48</f>
        <v>0</v>
      </c>
      <c r="H48" s="135">
        <f>'Dépenses Part 3'!H48</f>
        <v>0</v>
      </c>
      <c r="I48" s="136">
        <f t="shared" si="0"/>
        <v>0</v>
      </c>
      <c r="J48" s="189">
        <f>'Dépenses Part 3'!F48-'Instruction Part 3'!F48</f>
        <v>0</v>
      </c>
      <c r="K48" s="189">
        <f>'Dépenses Part 3'!I48-'Instruction Part 3'!I48</f>
        <v>0</v>
      </c>
    </row>
    <row r="49" spans="1:11" x14ac:dyDescent="0.25">
      <c r="A49" s="133">
        <f>'Dépenses Part 3'!A49</f>
        <v>0</v>
      </c>
      <c r="B49" s="133">
        <f>'Dépenses Part 3'!B49</f>
        <v>0</v>
      </c>
      <c r="C49" s="133">
        <f>'Dépenses Part 3'!C49</f>
        <v>0</v>
      </c>
      <c r="D49" s="133">
        <f>'Dépenses Part 3'!D49</f>
        <v>0</v>
      </c>
      <c r="E49" s="178"/>
      <c r="F49" s="134">
        <f>'Dépenses Part 3'!F49</f>
        <v>0</v>
      </c>
      <c r="G49" s="135">
        <f>'Dépenses Part 3'!G49</f>
        <v>0</v>
      </c>
      <c r="H49" s="135">
        <f>'Dépenses Part 3'!H49</f>
        <v>0</v>
      </c>
      <c r="I49" s="136">
        <f t="shared" si="0"/>
        <v>0</v>
      </c>
      <c r="J49" s="189">
        <f>'Dépenses Part 3'!F49-'Instruction Part 3'!F49</f>
        <v>0</v>
      </c>
      <c r="K49" s="189">
        <f>'Dépenses Part 3'!I49-'Instruction Part 3'!I49</f>
        <v>0</v>
      </c>
    </row>
    <row r="50" spans="1:11" x14ac:dyDescent="0.25">
      <c r="A50" s="133">
        <f>'Dépenses Part 3'!A50</f>
        <v>0</v>
      </c>
      <c r="B50" s="133">
        <f>'Dépenses Part 3'!B50</f>
        <v>0</v>
      </c>
      <c r="C50" s="133">
        <f>'Dépenses Part 3'!C50</f>
        <v>0</v>
      </c>
      <c r="D50" s="133">
        <f>'Dépenses Part 3'!D50</f>
        <v>0</v>
      </c>
      <c r="E50" s="178"/>
      <c r="F50" s="134">
        <f>'Dépenses Part 3'!F50</f>
        <v>0</v>
      </c>
      <c r="G50" s="135">
        <f>'Dépenses Part 3'!G50</f>
        <v>0</v>
      </c>
      <c r="H50" s="135">
        <f>'Dépenses Part 3'!H50</f>
        <v>0</v>
      </c>
      <c r="I50" s="136">
        <f t="shared" si="0"/>
        <v>0</v>
      </c>
      <c r="J50" s="189">
        <f>'Dépenses Part 3'!F50-'Instruction Part 3'!F50</f>
        <v>0</v>
      </c>
      <c r="K50" s="189">
        <f>'Dépenses Part 3'!I50-'Instruction Part 3'!I50</f>
        <v>0</v>
      </c>
    </row>
    <row r="51" spans="1:11" x14ac:dyDescent="0.25">
      <c r="A51" s="133">
        <f>'Dépenses Part 3'!A51</f>
        <v>0</v>
      </c>
      <c r="B51" s="133">
        <f>'Dépenses Part 3'!B51</f>
        <v>0</v>
      </c>
      <c r="C51" s="133">
        <f>'Dépenses Part 3'!C51</f>
        <v>0</v>
      </c>
      <c r="D51" s="133">
        <f>'Dépenses Part 3'!D51</f>
        <v>0</v>
      </c>
      <c r="E51" s="178"/>
      <c r="F51" s="134">
        <f>'Dépenses Part 3'!F51</f>
        <v>0</v>
      </c>
      <c r="G51" s="135">
        <f>'Dépenses Part 3'!G51</f>
        <v>0</v>
      </c>
      <c r="H51" s="135">
        <f>'Dépenses Part 3'!H51</f>
        <v>0</v>
      </c>
      <c r="I51" s="136">
        <f t="shared" si="0"/>
        <v>0</v>
      </c>
      <c r="J51" s="189">
        <f>'Dépenses Part 3'!F51-'Instruction Part 3'!F51</f>
        <v>0</v>
      </c>
      <c r="K51" s="189">
        <f>'Dépenses Part 3'!I51-'Instruction Part 3'!I51</f>
        <v>0</v>
      </c>
    </row>
    <row r="52" spans="1:11" x14ac:dyDescent="0.25">
      <c r="A52" s="133">
        <f>'Dépenses Part 3'!A52</f>
        <v>0</v>
      </c>
      <c r="B52" s="133">
        <f>'Dépenses Part 3'!B52</f>
        <v>0</v>
      </c>
      <c r="C52" s="133">
        <f>'Dépenses Part 3'!C52</f>
        <v>0</v>
      </c>
      <c r="D52" s="133">
        <f>'Dépenses Part 3'!D52</f>
        <v>0</v>
      </c>
      <c r="E52" s="178"/>
      <c r="F52" s="134">
        <f>'Dépenses Part 3'!F52</f>
        <v>0</v>
      </c>
      <c r="G52" s="135">
        <f>'Dépenses Part 3'!G52</f>
        <v>0</v>
      </c>
      <c r="H52" s="135">
        <f>'Dépenses Part 3'!H52</f>
        <v>0</v>
      </c>
      <c r="I52" s="136">
        <f t="shared" si="0"/>
        <v>0</v>
      </c>
      <c r="J52" s="189">
        <f>'Dépenses Part 3'!F52-'Instruction Part 3'!F52</f>
        <v>0</v>
      </c>
      <c r="K52" s="189">
        <f>'Dépenses Part 3'!I52-'Instruction Part 3'!I52</f>
        <v>0</v>
      </c>
    </row>
    <row r="53" spans="1:11" x14ac:dyDescent="0.25">
      <c r="A53" s="133">
        <f>'Dépenses Part 3'!A53</f>
        <v>0</v>
      </c>
      <c r="B53" s="133">
        <f>'Dépenses Part 3'!B53</f>
        <v>0</v>
      </c>
      <c r="C53" s="133">
        <f>'Dépenses Part 3'!C53</f>
        <v>0</v>
      </c>
      <c r="D53" s="133">
        <f>'Dépenses Part 3'!D53</f>
        <v>0</v>
      </c>
      <c r="E53" s="178"/>
      <c r="F53" s="134">
        <f>'Dépenses Part 3'!F53</f>
        <v>0</v>
      </c>
      <c r="G53" s="135">
        <f>'Dépenses Part 3'!G53</f>
        <v>0</v>
      </c>
      <c r="H53" s="135">
        <f>'Dépenses Part 3'!H53</f>
        <v>0</v>
      </c>
      <c r="I53" s="136">
        <f t="shared" si="0"/>
        <v>0</v>
      </c>
      <c r="J53" s="189">
        <f>'Dépenses Part 3'!F53-'Instruction Part 3'!F53</f>
        <v>0</v>
      </c>
      <c r="K53" s="189">
        <f>'Dépenses Part 3'!I53-'Instruction Part 3'!I53</f>
        <v>0</v>
      </c>
    </row>
    <row r="54" spans="1:11" x14ac:dyDescent="0.25">
      <c r="A54" s="133">
        <f>'Dépenses Part 3'!A54</f>
        <v>0</v>
      </c>
      <c r="B54" s="133">
        <f>'Dépenses Part 3'!B54</f>
        <v>0</v>
      </c>
      <c r="C54" s="133">
        <f>'Dépenses Part 3'!C54</f>
        <v>0</v>
      </c>
      <c r="D54" s="133">
        <f>'Dépenses Part 3'!D54</f>
        <v>0</v>
      </c>
      <c r="E54" s="178"/>
      <c r="F54" s="134">
        <f>'Dépenses Part 3'!F54</f>
        <v>0</v>
      </c>
      <c r="G54" s="135">
        <f>'Dépenses Part 3'!G54</f>
        <v>0</v>
      </c>
      <c r="H54" s="135">
        <f>'Dépenses Part 3'!H54</f>
        <v>0</v>
      </c>
      <c r="I54" s="136">
        <f t="shared" si="0"/>
        <v>0</v>
      </c>
      <c r="J54" s="189">
        <f>'Dépenses Part 3'!F54-'Instruction Part 3'!F54</f>
        <v>0</v>
      </c>
      <c r="K54" s="189">
        <f>'Dépenses Part 3'!I54-'Instruction Part 3'!I54</f>
        <v>0</v>
      </c>
    </row>
    <row r="55" spans="1:11" x14ac:dyDescent="0.25">
      <c r="A55" s="133">
        <f>'Dépenses Part 3'!A55</f>
        <v>0</v>
      </c>
      <c r="B55" s="133">
        <f>'Dépenses Part 3'!B55</f>
        <v>0</v>
      </c>
      <c r="C55" s="133">
        <f>'Dépenses Part 3'!C55</f>
        <v>0</v>
      </c>
      <c r="D55" s="133">
        <f>'Dépenses Part 3'!D55</f>
        <v>0</v>
      </c>
      <c r="E55" s="178"/>
      <c r="F55" s="134">
        <f>'Dépenses Part 3'!F55</f>
        <v>0</v>
      </c>
      <c r="G55" s="135">
        <f>'Dépenses Part 3'!G55</f>
        <v>0</v>
      </c>
      <c r="H55" s="135">
        <f>'Dépenses Part 3'!H55</f>
        <v>0</v>
      </c>
      <c r="I55" s="136">
        <f t="shared" si="0"/>
        <v>0</v>
      </c>
      <c r="J55" s="189">
        <f>'Dépenses Part 3'!F55-'Instruction Part 3'!F55</f>
        <v>0</v>
      </c>
      <c r="K55" s="189">
        <f>'Dépenses Part 3'!I55-'Instruction Part 3'!I55</f>
        <v>0</v>
      </c>
    </row>
    <row r="56" spans="1:11" x14ac:dyDescent="0.25">
      <c r="A56" s="133">
        <f>'Dépenses Part 3'!A56</f>
        <v>0</v>
      </c>
      <c r="B56" s="133">
        <f>'Dépenses Part 3'!B56</f>
        <v>0</v>
      </c>
      <c r="C56" s="133">
        <f>'Dépenses Part 3'!C56</f>
        <v>0</v>
      </c>
      <c r="D56" s="133">
        <f>'Dépenses Part 3'!D56</f>
        <v>0</v>
      </c>
      <c r="E56" s="178"/>
      <c r="F56" s="134">
        <f>'Dépenses Part 3'!F56</f>
        <v>0</v>
      </c>
      <c r="G56" s="135">
        <f>'Dépenses Part 3'!G56</f>
        <v>0</v>
      </c>
      <c r="H56" s="135">
        <f>'Dépenses Part 3'!H56</f>
        <v>0</v>
      </c>
      <c r="I56" s="136">
        <f t="shared" si="0"/>
        <v>0</v>
      </c>
      <c r="J56" s="189">
        <f>'Dépenses Part 3'!F56-'Instruction Part 3'!F56</f>
        <v>0</v>
      </c>
      <c r="K56" s="189">
        <f>'Dépenses Part 3'!I56-'Instruction Part 3'!I56</f>
        <v>0</v>
      </c>
    </row>
    <row r="57" spans="1:11" x14ac:dyDescent="0.25">
      <c r="A57" s="137"/>
      <c r="B57" s="137"/>
      <c r="C57" s="137"/>
      <c r="D57" s="138"/>
      <c r="E57" s="138"/>
      <c r="F57" s="139">
        <f>SUM(F17:F56)</f>
        <v>0</v>
      </c>
      <c r="G57" s="140">
        <f>SUM(G17:G56)</f>
        <v>0</v>
      </c>
      <c r="H57" s="141">
        <f>SUM(H17:H56)</f>
        <v>0</v>
      </c>
      <c r="I57" s="141">
        <f t="shared" si="0"/>
        <v>0</v>
      </c>
      <c r="J57" s="190">
        <f>SUM(J17:J56)</f>
        <v>0</v>
      </c>
      <c r="K57" s="190">
        <f>SUM(K17:K56)</f>
        <v>0</v>
      </c>
    </row>
    <row r="58" spans="1:11" ht="18" x14ac:dyDescent="0.25">
      <c r="A58" s="121" t="s">
        <v>86</v>
      </c>
      <c r="B58" s="142"/>
      <c r="C58" s="143"/>
      <c r="D58" s="144"/>
      <c r="E58" s="144"/>
      <c r="F58" s="144"/>
      <c r="G58" s="144"/>
      <c r="H58" s="120"/>
      <c r="I58" s="145"/>
      <c r="J58" s="190">
        <f>'Dépenses Part 3'!F57-'Instruction Part 3'!F57</f>
        <v>0</v>
      </c>
      <c r="K58" s="190">
        <f>'Dépenses Part 3'!I57-'Instruction Part 3'!I57</f>
        <v>0</v>
      </c>
    </row>
    <row r="59" spans="1:11" x14ac:dyDescent="0.25">
      <c r="A59" s="146"/>
      <c r="B59" s="138"/>
      <c r="C59" s="138"/>
      <c r="D59" s="138"/>
      <c r="E59" s="138"/>
      <c r="F59" s="123"/>
      <c r="G59" s="123"/>
    </row>
    <row r="60" spans="1:11" ht="78.75" x14ac:dyDescent="0.25">
      <c r="A60" s="147" t="s">
        <v>16</v>
      </c>
      <c r="B60" s="147" t="s">
        <v>17</v>
      </c>
      <c r="C60" s="147" t="s">
        <v>18</v>
      </c>
      <c r="D60" s="147" t="s">
        <v>46</v>
      </c>
      <c r="E60" s="147" t="s">
        <v>48</v>
      </c>
      <c r="F60" s="147" t="s">
        <v>47</v>
      </c>
      <c r="G60" s="147" t="s">
        <v>51</v>
      </c>
      <c r="H60" s="147" t="s">
        <v>52</v>
      </c>
      <c r="I60" s="147" t="s">
        <v>97</v>
      </c>
      <c r="J60" s="191" t="s">
        <v>96</v>
      </c>
    </row>
    <row r="61" spans="1:11" ht="105.4" customHeight="1" x14ac:dyDescent="0.25">
      <c r="A61" s="148" t="s">
        <v>20</v>
      </c>
      <c r="B61" s="148"/>
      <c r="C61" s="148" t="s">
        <v>21</v>
      </c>
      <c r="D61" s="148" t="s">
        <v>53</v>
      </c>
      <c r="E61" s="148" t="s">
        <v>49</v>
      </c>
      <c r="F61" s="148" t="s">
        <v>72</v>
      </c>
      <c r="G61" s="148" t="s">
        <v>50</v>
      </c>
      <c r="H61" s="148" t="s">
        <v>87</v>
      </c>
      <c r="I61" s="148" t="s">
        <v>22</v>
      </c>
      <c r="J61" s="192"/>
    </row>
    <row r="62" spans="1:11" ht="16.350000000000001" customHeight="1" x14ac:dyDescent="0.25">
      <c r="A62" s="148"/>
      <c r="B62" s="148"/>
      <c r="C62" s="148"/>
      <c r="D62" s="148"/>
      <c r="E62" s="150">
        <f>'Dépenses Part 3'!E62</f>
        <v>1</v>
      </c>
      <c r="F62" s="151"/>
      <c r="G62" s="151"/>
      <c r="H62" s="148"/>
      <c r="I62" s="148"/>
      <c r="J62" s="192"/>
    </row>
    <row r="63" spans="1:11" x14ac:dyDescent="0.25">
      <c r="A63" s="152">
        <f>'Dépenses Part 3'!A63</f>
        <v>0</v>
      </c>
      <c r="B63" s="152">
        <f>'Dépenses Part 3'!B63</f>
        <v>0</v>
      </c>
      <c r="C63" s="152">
        <f>'Dépenses Part 3'!C63</f>
        <v>0</v>
      </c>
      <c r="D63" s="153">
        <f>'Dépenses Part 3'!D63</f>
        <v>0</v>
      </c>
      <c r="E63" s="154"/>
      <c r="F63" s="155">
        <f>1607*$E$62</f>
        <v>1607</v>
      </c>
      <c r="G63" s="156">
        <f>$D63/$F63</f>
        <v>0</v>
      </c>
      <c r="H63" s="157">
        <f>'Dépenses Part 3'!H63</f>
        <v>0</v>
      </c>
      <c r="I63" s="136">
        <f>G63*H63</f>
        <v>0</v>
      </c>
      <c r="J63" s="189">
        <f>'Dépenses Part 3'!I63-'Instruction Part 3'!I63</f>
        <v>0</v>
      </c>
    </row>
    <row r="64" spans="1:11" x14ac:dyDescent="0.25">
      <c r="A64" s="152">
        <f>'Dépenses Part 3'!A64</f>
        <v>0</v>
      </c>
      <c r="B64" s="152">
        <f>'Dépenses Part 3'!B64</f>
        <v>0</v>
      </c>
      <c r="C64" s="152">
        <f>'Dépenses Part 3'!C64</f>
        <v>0</v>
      </c>
      <c r="D64" s="153">
        <f>'Dépenses Part 3'!D64</f>
        <v>0</v>
      </c>
      <c r="E64" s="154"/>
      <c r="F64" s="155">
        <f t="shared" ref="F64:F102" si="1">1607*$E$62</f>
        <v>1607</v>
      </c>
      <c r="G64" s="156">
        <f t="shared" ref="G64:G101" si="2">$D64/$F64</f>
        <v>0</v>
      </c>
      <c r="H64" s="157">
        <f>'Dépenses Part 3'!H64</f>
        <v>0</v>
      </c>
      <c r="I64" s="136">
        <f t="shared" ref="I64:I72" si="3">G64*H64</f>
        <v>0</v>
      </c>
      <c r="J64" s="189">
        <f>'Dépenses Part 3'!I64-'Instruction Part 3'!I64</f>
        <v>0</v>
      </c>
    </row>
    <row r="65" spans="1:10" x14ac:dyDescent="0.25">
      <c r="A65" s="152">
        <f>'Dépenses Part 3'!A65</f>
        <v>0</v>
      </c>
      <c r="B65" s="152">
        <f>'Dépenses Part 3'!B65</f>
        <v>0</v>
      </c>
      <c r="C65" s="152">
        <f>'Dépenses Part 3'!C65</f>
        <v>0</v>
      </c>
      <c r="D65" s="153">
        <f>'Dépenses Part 3'!D65</f>
        <v>0</v>
      </c>
      <c r="E65" s="154"/>
      <c r="F65" s="155">
        <f t="shared" si="1"/>
        <v>1607</v>
      </c>
      <c r="G65" s="156">
        <f t="shared" si="2"/>
        <v>0</v>
      </c>
      <c r="H65" s="157">
        <f>'Dépenses Part 3'!H65</f>
        <v>0</v>
      </c>
      <c r="I65" s="136">
        <f t="shared" si="3"/>
        <v>0</v>
      </c>
      <c r="J65" s="189">
        <f>'Dépenses Part 3'!I65-'Instruction Part 3'!I65</f>
        <v>0</v>
      </c>
    </row>
    <row r="66" spans="1:10" x14ac:dyDescent="0.25">
      <c r="A66" s="152">
        <f>'Dépenses Part 3'!A66</f>
        <v>0</v>
      </c>
      <c r="B66" s="152">
        <f>'Dépenses Part 3'!B66</f>
        <v>0</v>
      </c>
      <c r="C66" s="152">
        <f>'Dépenses Part 3'!C66</f>
        <v>0</v>
      </c>
      <c r="D66" s="153">
        <f>'Dépenses Part 3'!D66</f>
        <v>0</v>
      </c>
      <c r="E66" s="154"/>
      <c r="F66" s="155">
        <f t="shared" si="1"/>
        <v>1607</v>
      </c>
      <c r="G66" s="156">
        <f t="shared" si="2"/>
        <v>0</v>
      </c>
      <c r="H66" s="157">
        <f>'Dépenses Part 3'!H66</f>
        <v>0</v>
      </c>
      <c r="I66" s="136">
        <f t="shared" si="3"/>
        <v>0</v>
      </c>
      <c r="J66" s="189">
        <f>'Dépenses Part 3'!I66-'Instruction Part 3'!I66</f>
        <v>0</v>
      </c>
    </row>
    <row r="67" spans="1:10" x14ac:dyDescent="0.25">
      <c r="A67" s="152">
        <f>'Dépenses Part 3'!A67</f>
        <v>0</v>
      </c>
      <c r="B67" s="152">
        <f>'Dépenses Part 3'!B67</f>
        <v>0</v>
      </c>
      <c r="C67" s="152">
        <f>'Dépenses Part 3'!C67</f>
        <v>0</v>
      </c>
      <c r="D67" s="153">
        <f>'Dépenses Part 3'!D67</f>
        <v>0</v>
      </c>
      <c r="E67" s="154"/>
      <c r="F67" s="155">
        <f t="shared" si="1"/>
        <v>1607</v>
      </c>
      <c r="G67" s="156">
        <f t="shared" si="2"/>
        <v>0</v>
      </c>
      <c r="H67" s="157">
        <f>'Dépenses Part 3'!H67</f>
        <v>0</v>
      </c>
      <c r="I67" s="136">
        <f t="shared" si="3"/>
        <v>0</v>
      </c>
      <c r="J67" s="189">
        <f>'Dépenses Part 3'!I67-'Instruction Part 3'!I67</f>
        <v>0</v>
      </c>
    </row>
    <row r="68" spans="1:10" x14ac:dyDescent="0.25">
      <c r="A68" s="152">
        <f>'Dépenses Part 3'!A68</f>
        <v>0</v>
      </c>
      <c r="B68" s="152">
        <f>'Dépenses Part 3'!B68</f>
        <v>0</v>
      </c>
      <c r="C68" s="152">
        <f>'Dépenses Part 3'!C68</f>
        <v>0</v>
      </c>
      <c r="D68" s="153">
        <f>'Dépenses Part 3'!D68</f>
        <v>0</v>
      </c>
      <c r="E68" s="154"/>
      <c r="F68" s="155">
        <f t="shared" si="1"/>
        <v>1607</v>
      </c>
      <c r="G68" s="156">
        <f t="shared" si="2"/>
        <v>0</v>
      </c>
      <c r="H68" s="157">
        <f>'Dépenses Part 3'!H68</f>
        <v>0</v>
      </c>
      <c r="I68" s="136">
        <f t="shared" si="3"/>
        <v>0</v>
      </c>
      <c r="J68" s="189">
        <f>'Dépenses Part 3'!I68-'Instruction Part 3'!I68</f>
        <v>0</v>
      </c>
    </row>
    <row r="69" spans="1:10" x14ac:dyDescent="0.25">
      <c r="A69" s="152">
        <f>'Dépenses Part 3'!A69</f>
        <v>0</v>
      </c>
      <c r="B69" s="152">
        <f>'Dépenses Part 3'!B69</f>
        <v>0</v>
      </c>
      <c r="C69" s="152">
        <f>'Dépenses Part 3'!C69</f>
        <v>0</v>
      </c>
      <c r="D69" s="153">
        <f>'Dépenses Part 3'!D69</f>
        <v>0</v>
      </c>
      <c r="E69" s="154"/>
      <c r="F69" s="155">
        <f t="shared" si="1"/>
        <v>1607</v>
      </c>
      <c r="G69" s="156">
        <f t="shared" si="2"/>
        <v>0</v>
      </c>
      <c r="H69" s="157">
        <f>'Dépenses Part 3'!H69</f>
        <v>0</v>
      </c>
      <c r="I69" s="136">
        <f t="shared" si="3"/>
        <v>0</v>
      </c>
      <c r="J69" s="189">
        <f>'Dépenses Part 3'!I69-'Instruction Part 3'!I69</f>
        <v>0</v>
      </c>
    </row>
    <row r="70" spans="1:10" x14ac:dyDescent="0.25">
      <c r="A70" s="152">
        <f>'Dépenses Part 3'!A70</f>
        <v>0</v>
      </c>
      <c r="B70" s="152">
        <f>'Dépenses Part 3'!B70</f>
        <v>0</v>
      </c>
      <c r="C70" s="152">
        <f>'Dépenses Part 3'!C70</f>
        <v>0</v>
      </c>
      <c r="D70" s="153">
        <f>'Dépenses Part 3'!D70</f>
        <v>0</v>
      </c>
      <c r="E70" s="154"/>
      <c r="F70" s="155">
        <f t="shared" si="1"/>
        <v>1607</v>
      </c>
      <c r="G70" s="156">
        <f t="shared" si="2"/>
        <v>0</v>
      </c>
      <c r="H70" s="157">
        <f>'Dépenses Part 3'!H70</f>
        <v>0</v>
      </c>
      <c r="I70" s="136">
        <f t="shared" si="3"/>
        <v>0</v>
      </c>
      <c r="J70" s="189">
        <f>'Dépenses Part 3'!I70-'Instruction Part 3'!I70</f>
        <v>0</v>
      </c>
    </row>
    <row r="71" spans="1:10" x14ac:dyDescent="0.25">
      <c r="A71" s="152">
        <f>'Dépenses Part 3'!A71</f>
        <v>0</v>
      </c>
      <c r="B71" s="152">
        <f>'Dépenses Part 3'!B71</f>
        <v>0</v>
      </c>
      <c r="C71" s="152">
        <f>'Dépenses Part 3'!C71</f>
        <v>0</v>
      </c>
      <c r="D71" s="153">
        <f>'Dépenses Part 3'!D71</f>
        <v>0</v>
      </c>
      <c r="E71" s="154"/>
      <c r="F71" s="155">
        <f t="shared" si="1"/>
        <v>1607</v>
      </c>
      <c r="G71" s="156">
        <f t="shared" si="2"/>
        <v>0</v>
      </c>
      <c r="H71" s="157">
        <f>'Dépenses Part 3'!H71</f>
        <v>0</v>
      </c>
      <c r="I71" s="136">
        <f t="shared" si="3"/>
        <v>0</v>
      </c>
      <c r="J71" s="189">
        <f>'Dépenses Part 3'!I71-'Instruction Part 3'!I71</f>
        <v>0</v>
      </c>
    </row>
    <row r="72" spans="1:10" x14ac:dyDescent="0.25">
      <c r="A72" s="152">
        <f>'Dépenses Part 3'!A72</f>
        <v>0</v>
      </c>
      <c r="B72" s="152">
        <f>'Dépenses Part 3'!B72</f>
        <v>0</v>
      </c>
      <c r="C72" s="152">
        <f>'Dépenses Part 3'!C72</f>
        <v>0</v>
      </c>
      <c r="D72" s="153">
        <f>'Dépenses Part 3'!D72</f>
        <v>0</v>
      </c>
      <c r="E72" s="154"/>
      <c r="F72" s="155">
        <f t="shared" si="1"/>
        <v>1607</v>
      </c>
      <c r="G72" s="156">
        <f t="shared" si="2"/>
        <v>0</v>
      </c>
      <c r="H72" s="157">
        <f>'Dépenses Part 3'!H72</f>
        <v>0</v>
      </c>
      <c r="I72" s="136">
        <f t="shared" si="3"/>
        <v>0</v>
      </c>
      <c r="J72" s="189">
        <f>'Dépenses Part 3'!I72-'Instruction Part 3'!I72</f>
        <v>0</v>
      </c>
    </row>
    <row r="73" spans="1:10" x14ac:dyDescent="0.25">
      <c r="A73" s="152">
        <f>'Dépenses Part 3'!A73</f>
        <v>0</v>
      </c>
      <c r="B73" s="152">
        <f>'Dépenses Part 3'!B73</f>
        <v>0</v>
      </c>
      <c r="C73" s="152">
        <f>'Dépenses Part 3'!C73</f>
        <v>0</v>
      </c>
      <c r="D73" s="153">
        <f>'Dépenses Part 3'!D73</f>
        <v>0</v>
      </c>
      <c r="E73" s="154"/>
      <c r="F73" s="155">
        <f t="shared" si="1"/>
        <v>1607</v>
      </c>
      <c r="G73" s="156">
        <f t="shared" si="2"/>
        <v>0</v>
      </c>
      <c r="H73" s="157">
        <f>'Dépenses Part 3'!H73</f>
        <v>0</v>
      </c>
      <c r="I73" s="136">
        <f>G73*H73</f>
        <v>0</v>
      </c>
      <c r="J73" s="189">
        <f>'Dépenses Part 3'!I73-'Instruction Part 3'!I73</f>
        <v>0</v>
      </c>
    </row>
    <row r="74" spans="1:10" x14ac:dyDescent="0.25">
      <c r="A74" s="152">
        <f>'Dépenses Part 3'!A74</f>
        <v>0</v>
      </c>
      <c r="B74" s="152">
        <f>'Dépenses Part 3'!B74</f>
        <v>0</v>
      </c>
      <c r="C74" s="152">
        <f>'Dépenses Part 3'!C74</f>
        <v>0</v>
      </c>
      <c r="D74" s="153">
        <f>'Dépenses Part 3'!D74</f>
        <v>0</v>
      </c>
      <c r="E74" s="154"/>
      <c r="F74" s="155">
        <f t="shared" si="1"/>
        <v>1607</v>
      </c>
      <c r="G74" s="156">
        <f t="shared" si="2"/>
        <v>0</v>
      </c>
      <c r="H74" s="157">
        <f>'Dépenses Part 3'!H74</f>
        <v>0</v>
      </c>
      <c r="I74" s="136">
        <f t="shared" ref="I74:I82" si="4">G74*H74</f>
        <v>0</v>
      </c>
      <c r="J74" s="189">
        <f>'Dépenses Part 3'!I74-'Instruction Part 3'!I74</f>
        <v>0</v>
      </c>
    </row>
    <row r="75" spans="1:10" x14ac:dyDescent="0.25">
      <c r="A75" s="152">
        <f>'Dépenses Part 3'!A75</f>
        <v>0</v>
      </c>
      <c r="B75" s="152">
        <f>'Dépenses Part 3'!B75</f>
        <v>0</v>
      </c>
      <c r="C75" s="152">
        <f>'Dépenses Part 3'!C75</f>
        <v>0</v>
      </c>
      <c r="D75" s="153">
        <f>'Dépenses Part 3'!D75</f>
        <v>0</v>
      </c>
      <c r="E75" s="154"/>
      <c r="F75" s="155">
        <f t="shared" si="1"/>
        <v>1607</v>
      </c>
      <c r="G75" s="156">
        <f t="shared" si="2"/>
        <v>0</v>
      </c>
      <c r="H75" s="157">
        <f>'Dépenses Part 3'!H75</f>
        <v>0</v>
      </c>
      <c r="I75" s="136">
        <f t="shared" si="4"/>
        <v>0</v>
      </c>
      <c r="J75" s="189">
        <f>'Dépenses Part 3'!I75-'Instruction Part 3'!I75</f>
        <v>0</v>
      </c>
    </row>
    <row r="76" spans="1:10" x14ac:dyDescent="0.25">
      <c r="A76" s="152">
        <f>'Dépenses Part 3'!A76</f>
        <v>0</v>
      </c>
      <c r="B76" s="152">
        <f>'Dépenses Part 3'!B76</f>
        <v>0</v>
      </c>
      <c r="C76" s="152">
        <f>'Dépenses Part 3'!C76</f>
        <v>0</v>
      </c>
      <c r="D76" s="153">
        <f>'Dépenses Part 3'!D76</f>
        <v>0</v>
      </c>
      <c r="E76" s="154"/>
      <c r="F76" s="155">
        <f t="shared" si="1"/>
        <v>1607</v>
      </c>
      <c r="G76" s="156">
        <f t="shared" si="2"/>
        <v>0</v>
      </c>
      <c r="H76" s="157">
        <f>'Dépenses Part 3'!H76</f>
        <v>0</v>
      </c>
      <c r="I76" s="136">
        <f t="shared" si="4"/>
        <v>0</v>
      </c>
      <c r="J76" s="189">
        <f>'Dépenses Part 3'!I76-'Instruction Part 3'!I76</f>
        <v>0</v>
      </c>
    </row>
    <row r="77" spans="1:10" x14ac:dyDescent="0.25">
      <c r="A77" s="152">
        <f>'Dépenses Part 3'!A77</f>
        <v>0</v>
      </c>
      <c r="B77" s="152">
        <f>'Dépenses Part 3'!B77</f>
        <v>0</v>
      </c>
      <c r="C77" s="152">
        <f>'Dépenses Part 3'!C77</f>
        <v>0</v>
      </c>
      <c r="D77" s="153">
        <f>'Dépenses Part 3'!D77</f>
        <v>0</v>
      </c>
      <c r="E77" s="154"/>
      <c r="F77" s="155">
        <f t="shared" si="1"/>
        <v>1607</v>
      </c>
      <c r="G77" s="156">
        <f t="shared" si="2"/>
        <v>0</v>
      </c>
      <c r="H77" s="157">
        <f>'Dépenses Part 3'!H77</f>
        <v>0</v>
      </c>
      <c r="I77" s="136">
        <f t="shared" si="4"/>
        <v>0</v>
      </c>
      <c r="J77" s="189">
        <f>'Dépenses Part 3'!I77-'Instruction Part 3'!I77</f>
        <v>0</v>
      </c>
    </row>
    <row r="78" spans="1:10" x14ac:dyDescent="0.25">
      <c r="A78" s="152">
        <f>'Dépenses Part 3'!A78</f>
        <v>0</v>
      </c>
      <c r="B78" s="152">
        <f>'Dépenses Part 3'!B78</f>
        <v>0</v>
      </c>
      <c r="C78" s="152">
        <f>'Dépenses Part 3'!C78</f>
        <v>0</v>
      </c>
      <c r="D78" s="153">
        <f>'Dépenses Part 3'!D78</f>
        <v>0</v>
      </c>
      <c r="E78" s="154"/>
      <c r="F78" s="155">
        <f t="shared" si="1"/>
        <v>1607</v>
      </c>
      <c r="G78" s="156">
        <f t="shared" si="2"/>
        <v>0</v>
      </c>
      <c r="H78" s="157">
        <f>'Dépenses Part 3'!H78</f>
        <v>0</v>
      </c>
      <c r="I78" s="136">
        <f t="shared" si="4"/>
        <v>0</v>
      </c>
      <c r="J78" s="189">
        <f>'Dépenses Part 3'!I78-'Instruction Part 3'!I78</f>
        <v>0</v>
      </c>
    </row>
    <row r="79" spans="1:10" x14ac:dyDescent="0.25">
      <c r="A79" s="152">
        <f>'Dépenses Part 3'!A79</f>
        <v>0</v>
      </c>
      <c r="B79" s="152">
        <f>'Dépenses Part 3'!B79</f>
        <v>0</v>
      </c>
      <c r="C79" s="152">
        <f>'Dépenses Part 3'!C79</f>
        <v>0</v>
      </c>
      <c r="D79" s="153">
        <f>'Dépenses Part 3'!D79</f>
        <v>0</v>
      </c>
      <c r="E79" s="154"/>
      <c r="F79" s="155">
        <f t="shared" si="1"/>
        <v>1607</v>
      </c>
      <c r="G79" s="156">
        <f t="shared" si="2"/>
        <v>0</v>
      </c>
      <c r="H79" s="157">
        <f>'Dépenses Part 3'!H79</f>
        <v>0</v>
      </c>
      <c r="I79" s="136">
        <f t="shared" si="4"/>
        <v>0</v>
      </c>
      <c r="J79" s="189">
        <f>'Dépenses Part 3'!I79-'Instruction Part 3'!I79</f>
        <v>0</v>
      </c>
    </row>
    <row r="80" spans="1:10" x14ac:dyDescent="0.25">
      <c r="A80" s="152">
        <f>'Dépenses Part 3'!A80</f>
        <v>0</v>
      </c>
      <c r="B80" s="152">
        <f>'Dépenses Part 3'!B80</f>
        <v>0</v>
      </c>
      <c r="C80" s="152">
        <f>'Dépenses Part 3'!C80</f>
        <v>0</v>
      </c>
      <c r="D80" s="153">
        <f>'Dépenses Part 3'!D80</f>
        <v>0</v>
      </c>
      <c r="E80" s="154"/>
      <c r="F80" s="155">
        <f t="shared" si="1"/>
        <v>1607</v>
      </c>
      <c r="G80" s="156">
        <f t="shared" si="2"/>
        <v>0</v>
      </c>
      <c r="H80" s="157">
        <f>'Dépenses Part 3'!H80</f>
        <v>0</v>
      </c>
      <c r="I80" s="136">
        <f t="shared" si="4"/>
        <v>0</v>
      </c>
      <c r="J80" s="189">
        <f>'Dépenses Part 3'!I80-'Instruction Part 3'!I80</f>
        <v>0</v>
      </c>
    </row>
    <row r="81" spans="1:10" x14ac:dyDescent="0.25">
      <c r="A81" s="152">
        <f>'Dépenses Part 3'!A81</f>
        <v>0</v>
      </c>
      <c r="B81" s="152">
        <f>'Dépenses Part 3'!B81</f>
        <v>0</v>
      </c>
      <c r="C81" s="152">
        <f>'Dépenses Part 3'!C81</f>
        <v>0</v>
      </c>
      <c r="D81" s="153">
        <f>'Dépenses Part 3'!D81</f>
        <v>0</v>
      </c>
      <c r="E81" s="154"/>
      <c r="F81" s="155">
        <f t="shared" si="1"/>
        <v>1607</v>
      </c>
      <c r="G81" s="156">
        <f t="shared" si="2"/>
        <v>0</v>
      </c>
      <c r="H81" s="157">
        <f>'Dépenses Part 3'!H81</f>
        <v>0</v>
      </c>
      <c r="I81" s="136">
        <f t="shared" si="4"/>
        <v>0</v>
      </c>
      <c r="J81" s="189">
        <f>'Dépenses Part 3'!I81-'Instruction Part 3'!I81</f>
        <v>0</v>
      </c>
    </row>
    <row r="82" spans="1:10" x14ac:dyDescent="0.25">
      <c r="A82" s="152">
        <f>'Dépenses Part 3'!A82</f>
        <v>0</v>
      </c>
      <c r="B82" s="152">
        <f>'Dépenses Part 3'!B82</f>
        <v>0</v>
      </c>
      <c r="C82" s="152">
        <f>'Dépenses Part 3'!C82</f>
        <v>0</v>
      </c>
      <c r="D82" s="153">
        <f>'Dépenses Part 3'!D82</f>
        <v>0</v>
      </c>
      <c r="E82" s="154"/>
      <c r="F82" s="155">
        <f t="shared" si="1"/>
        <v>1607</v>
      </c>
      <c r="G82" s="156">
        <f t="shared" si="2"/>
        <v>0</v>
      </c>
      <c r="H82" s="157">
        <f>'Dépenses Part 3'!H82</f>
        <v>0</v>
      </c>
      <c r="I82" s="136">
        <f t="shared" si="4"/>
        <v>0</v>
      </c>
      <c r="J82" s="189">
        <f>'Dépenses Part 3'!I82-'Instruction Part 3'!I82</f>
        <v>0</v>
      </c>
    </row>
    <row r="83" spans="1:10" x14ac:dyDescent="0.25">
      <c r="A83" s="152">
        <f>'Dépenses Part 3'!A83</f>
        <v>0</v>
      </c>
      <c r="B83" s="152">
        <f>'Dépenses Part 3'!B83</f>
        <v>0</v>
      </c>
      <c r="C83" s="152">
        <f>'Dépenses Part 3'!C83</f>
        <v>0</v>
      </c>
      <c r="D83" s="153">
        <f>'Dépenses Part 3'!D83</f>
        <v>0</v>
      </c>
      <c r="E83" s="154"/>
      <c r="F83" s="155">
        <f t="shared" si="1"/>
        <v>1607</v>
      </c>
      <c r="G83" s="156">
        <f t="shared" si="2"/>
        <v>0</v>
      </c>
      <c r="H83" s="157">
        <f>'Dépenses Part 3'!H83</f>
        <v>0</v>
      </c>
      <c r="I83" s="136">
        <f>G83*H83</f>
        <v>0</v>
      </c>
      <c r="J83" s="189">
        <f>'Dépenses Part 3'!I83-'Instruction Part 3'!I83</f>
        <v>0</v>
      </c>
    </row>
    <row r="84" spans="1:10" x14ac:dyDescent="0.25">
      <c r="A84" s="152">
        <f>'Dépenses Part 3'!A84</f>
        <v>0</v>
      </c>
      <c r="B84" s="152">
        <f>'Dépenses Part 3'!B84</f>
        <v>0</v>
      </c>
      <c r="C84" s="152">
        <f>'Dépenses Part 3'!C84</f>
        <v>0</v>
      </c>
      <c r="D84" s="153">
        <f>'Dépenses Part 3'!D84</f>
        <v>0</v>
      </c>
      <c r="E84" s="154"/>
      <c r="F84" s="155">
        <f t="shared" si="1"/>
        <v>1607</v>
      </c>
      <c r="G84" s="156">
        <f t="shared" si="2"/>
        <v>0</v>
      </c>
      <c r="H84" s="157">
        <f>'Dépenses Part 3'!H84</f>
        <v>0</v>
      </c>
      <c r="I84" s="136">
        <f t="shared" ref="I84:I92" si="5">G84*H84</f>
        <v>0</v>
      </c>
      <c r="J84" s="189">
        <f>'Dépenses Part 3'!I84-'Instruction Part 3'!I84</f>
        <v>0</v>
      </c>
    </row>
    <row r="85" spans="1:10" x14ac:dyDescent="0.25">
      <c r="A85" s="152">
        <f>'Dépenses Part 3'!A85</f>
        <v>0</v>
      </c>
      <c r="B85" s="152">
        <f>'Dépenses Part 3'!B85</f>
        <v>0</v>
      </c>
      <c r="C85" s="152">
        <f>'Dépenses Part 3'!C85</f>
        <v>0</v>
      </c>
      <c r="D85" s="153">
        <f>'Dépenses Part 3'!D85</f>
        <v>0</v>
      </c>
      <c r="E85" s="154"/>
      <c r="F85" s="155">
        <f t="shared" si="1"/>
        <v>1607</v>
      </c>
      <c r="G85" s="156">
        <f t="shared" si="2"/>
        <v>0</v>
      </c>
      <c r="H85" s="157">
        <f>'Dépenses Part 3'!H85</f>
        <v>0</v>
      </c>
      <c r="I85" s="136">
        <f t="shared" si="5"/>
        <v>0</v>
      </c>
      <c r="J85" s="189">
        <f>'Dépenses Part 3'!I85-'Instruction Part 3'!I85</f>
        <v>0</v>
      </c>
    </row>
    <row r="86" spans="1:10" x14ac:dyDescent="0.25">
      <c r="A86" s="152">
        <f>'Dépenses Part 3'!A86</f>
        <v>0</v>
      </c>
      <c r="B86" s="152">
        <f>'Dépenses Part 3'!B86</f>
        <v>0</v>
      </c>
      <c r="C86" s="152">
        <f>'Dépenses Part 3'!C86</f>
        <v>0</v>
      </c>
      <c r="D86" s="153">
        <f>'Dépenses Part 3'!D86</f>
        <v>0</v>
      </c>
      <c r="E86" s="154"/>
      <c r="F86" s="155">
        <f t="shared" si="1"/>
        <v>1607</v>
      </c>
      <c r="G86" s="156">
        <f t="shared" si="2"/>
        <v>0</v>
      </c>
      <c r="H86" s="157">
        <f>'Dépenses Part 3'!H86</f>
        <v>0</v>
      </c>
      <c r="I86" s="136">
        <f t="shared" si="5"/>
        <v>0</v>
      </c>
      <c r="J86" s="189">
        <f>'Dépenses Part 3'!I86-'Instruction Part 3'!I86</f>
        <v>0</v>
      </c>
    </row>
    <row r="87" spans="1:10" x14ac:dyDescent="0.25">
      <c r="A87" s="152">
        <f>'Dépenses Part 3'!A87</f>
        <v>0</v>
      </c>
      <c r="B87" s="152">
        <f>'Dépenses Part 3'!B87</f>
        <v>0</v>
      </c>
      <c r="C87" s="152">
        <f>'Dépenses Part 3'!C87</f>
        <v>0</v>
      </c>
      <c r="D87" s="153">
        <f>'Dépenses Part 3'!D87</f>
        <v>0</v>
      </c>
      <c r="E87" s="154"/>
      <c r="F87" s="155">
        <f t="shared" si="1"/>
        <v>1607</v>
      </c>
      <c r="G87" s="156">
        <f t="shared" si="2"/>
        <v>0</v>
      </c>
      <c r="H87" s="157">
        <f>'Dépenses Part 3'!H87</f>
        <v>0</v>
      </c>
      <c r="I87" s="136">
        <f t="shared" si="5"/>
        <v>0</v>
      </c>
      <c r="J87" s="189">
        <f>'Dépenses Part 3'!I87-'Instruction Part 3'!I87</f>
        <v>0</v>
      </c>
    </row>
    <row r="88" spans="1:10" x14ac:dyDescent="0.25">
      <c r="A88" s="152">
        <f>'Dépenses Part 3'!A88</f>
        <v>0</v>
      </c>
      <c r="B88" s="152">
        <f>'Dépenses Part 3'!B88</f>
        <v>0</v>
      </c>
      <c r="C88" s="152">
        <f>'Dépenses Part 3'!C88</f>
        <v>0</v>
      </c>
      <c r="D88" s="153">
        <f>'Dépenses Part 3'!D88</f>
        <v>0</v>
      </c>
      <c r="E88" s="154"/>
      <c r="F88" s="155">
        <f t="shared" si="1"/>
        <v>1607</v>
      </c>
      <c r="G88" s="156">
        <f t="shared" si="2"/>
        <v>0</v>
      </c>
      <c r="H88" s="157">
        <f>'Dépenses Part 3'!H88</f>
        <v>0</v>
      </c>
      <c r="I88" s="136">
        <f t="shared" si="5"/>
        <v>0</v>
      </c>
      <c r="J88" s="189">
        <f>'Dépenses Part 3'!I88-'Instruction Part 3'!I88</f>
        <v>0</v>
      </c>
    </row>
    <row r="89" spans="1:10" x14ac:dyDescent="0.25">
      <c r="A89" s="152">
        <f>'Dépenses Part 3'!A89</f>
        <v>0</v>
      </c>
      <c r="B89" s="152">
        <f>'Dépenses Part 3'!B89</f>
        <v>0</v>
      </c>
      <c r="C89" s="152">
        <f>'Dépenses Part 3'!C89</f>
        <v>0</v>
      </c>
      <c r="D89" s="153">
        <f>'Dépenses Part 3'!D89</f>
        <v>0</v>
      </c>
      <c r="E89" s="154"/>
      <c r="F89" s="155">
        <f t="shared" si="1"/>
        <v>1607</v>
      </c>
      <c r="G89" s="156">
        <f t="shared" si="2"/>
        <v>0</v>
      </c>
      <c r="H89" s="157">
        <f>'Dépenses Part 3'!H89</f>
        <v>0</v>
      </c>
      <c r="I89" s="136">
        <f t="shared" si="5"/>
        <v>0</v>
      </c>
      <c r="J89" s="189">
        <f>'Dépenses Part 3'!I89-'Instruction Part 3'!I89</f>
        <v>0</v>
      </c>
    </row>
    <row r="90" spans="1:10" x14ac:dyDescent="0.25">
      <c r="A90" s="152">
        <f>'Dépenses Part 3'!A90</f>
        <v>0</v>
      </c>
      <c r="B90" s="152">
        <f>'Dépenses Part 3'!B90</f>
        <v>0</v>
      </c>
      <c r="C90" s="152">
        <f>'Dépenses Part 3'!C90</f>
        <v>0</v>
      </c>
      <c r="D90" s="153">
        <f>'Dépenses Part 3'!D90</f>
        <v>0</v>
      </c>
      <c r="E90" s="154"/>
      <c r="F90" s="155">
        <f t="shared" si="1"/>
        <v>1607</v>
      </c>
      <c r="G90" s="156">
        <f t="shared" si="2"/>
        <v>0</v>
      </c>
      <c r="H90" s="157">
        <f>'Dépenses Part 3'!H90</f>
        <v>0</v>
      </c>
      <c r="I90" s="136">
        <f t="shared" si="5"/>
        <v>0</v>
      </c>
      <c r="J90" s="189">
        <f>'Dépenses Part 3'!I90-'Instruction Part 3'!I90</f>
        <v>0</v>
      </c>
    </row>
    <row r="91" spans="1:10" x14ac:dyDescent="0.25">
      <c r="A91" s="152">
        <f>'Dépenses Part 3'!A91</f>
        <v>0</v>
      </c>
      <c r="B91" s="152">
        <f>'Dépenses Part 3'!B91</f>
        <v>0</v>
      </c>
      <c r="C91" s="152">
        <f>'Dépenses Part 3'!C91</f>
        <v>0</v>
      </c>
      <c r="D91" s="153">
        <f>'Dépenses Part 3'!D91</f>
        <v>0</v>
      </c>
      <c r="E91" s="154"/>
      <c r="F91" s="155">
        <f t="shared" si="1"/>
        <v>1607</v>
      </c>
      <c r="G91" s="156">
        <f t="shared" si="2"/>
        <v>0</v>
      </c>
      <c r="H91" s="157">
        <f>'Dépenses Part 3'!H91</f>
        <v>0</v>
      </c>
      <c r="I91" s="136">
        <f t="shared" si="5"/>
        <v>0</v>
      </c>
      <c r="J91" s="189">
        <f>'Dépenses Part 3'!I91-'Instruction Part 3'!I91</f>
        <v>0</v>
      </c>
    </row>
    <row r="92" spans="1:10" x14ac:dyDescent="0.25">
      <c r="A92" s="152">
        <f>'Dépenses Part 3'!A92</f>
        <v>0</v>
      </c>
      <c r="B92" s="152">
        <f>'Dépenses Part 3'!B92</f>
        <v>0</v>
      </c>
      <c r="C92" s="152">
        <f>'Dépenses Part 3'!C92</f>
        <v>0</v>
      </c>
      <c r="D92" s="153">
        <f>'Dépenses Part 3'!D92</f>
        <v>0</v>
      </c>
      <c r="E92" s="154"/>
      <c r="F92" s="155">
        <f t="shared" si="1"/>
        <v>1607</v>
      </c>
      <c r="G92" s="156">
        <f t="shared" si="2"/>
        <v>0</v>
      </c>
      <c r="H92" s="157">
        <f>'Dépenses Part 3'!H92</f>
        <v>0</v>
      </c>
      <c r="I92" s="136">
        <f t="shared" si="5"/>
        <v>0</v>
      </c>
      <c r="J92" s="189">
        <f>'Dépenses Part 3'!I92-'Instruction Part 3'!I92</f>
        <v>0</v>
      </c>
    </row>
    <row r="93" spans="1:10" x14ac:dyDescent="0.25">
      <c r="A93" s="152">
        <f>'Dépenses Part 3'!A93</f>
        <v>0</v>
      </c>
      <c r="B93" s="152">
        <f>'Dépenses Part 3'!B93</f>
        <v>0</v>
      </c>
      <c r="C93" s="152">
        <f>'Dépenses Part 3'!C93</f>
        <v>0</v>
      </c>
      <c r="D93" s="153">
        <f>'Dépenses Part 3'!D93</f>
        <v>0</v>
      </c>
      <c r="E93" s="154"/>
      <c r="F93" s="155">
        <f t="shared" si="1"/>
        <v>1607</v>
      </c>
      <c r="G93" s="156">
        <f t="shared" si="2"/>
        <v>0</v>
      </c>
      <c r="H93" s="157">
        <f>'Dépenses Part 3'!H93</f>
        <v>0</v>
      </c>
      <c r="I93" s="136">
        <f>G93*H93</f>
        <v>0</v>
      </c>
      <c r="J93" s="189">
        <f>'Dépenses Part 3'!I93-'Instruction Part 3'!I93</f>
        <v>0</v>
      </c>
    </row>
    <row r="94" spans="1:10" x14ac:dyDescent="0.25">
      <c r="A94" s="152">
        <f>'Dépenses Part 3'!A94</f>
        <v>0</v>
      </c>
      <c r="B94" s="152">
        <f>'Dépenses Part 3'!B94</f>
        <v>0</v>
      </c>
      <c r="C94" s="152">
        <f>'Dépenses Part 3'!C94</f>
        <v>0</v>
      </c>
      <c r="D94" s="153">
        <f>'Dépenses Part 3'!D94</f>
        <v>0</v>
      </c>
      <c r="E94" s="154"/>
      <c r="F94" s="155">
        <f t="shared" si="1"/>
        <v>1607</v>
      </c>
      <c r="G94" s="156">
        <f t="shared" si="2"/>
        <v>0</v>
      </c>
      <c r="H94" s="157">
        <f>'Dépenses Part 3'!H94</f>
        <v>0</v>
      </c>
      <c r="I94" s="136">
        <f t="shared" ref="I94:I101" si="6">G94*H94</f>
        <v>0</v>
      </c>
      <c r="J94" s="189">
        <f>'Dépenses Part 3'!I94-'Instruction Part 3'!I94</f>
        <v>0</v>
      </c>
    </row>
    <row r="95" spans="1:10" x14ac:dyDescent="0.25">
      <c r="A95" s="152">
        <f>'Dépenses Part 3'!A95</f>
        <v>0</v>
      </c>
      <c r="B95" s="152">
        <f>'Dépenses Part 3'!B95</f>
        <v>0</v>
      </c>
      <c r="C95" s="152">
        <f>'Dépenses Part 3'!C95</f>
        <v>0</v>
      </c>
      <c r="D95" s="153">
        <f>'Dépenses Part 3'!D95</f>
        <v>0</v>
      </c>
      <c r="E95" s="154"/>
      <c r="F95" s="155">
        <f t="shared" si="1"/>
        <v>1607</v>
      </c>
      <c r="G95" s="156">
        <f t="shared" si="2"/>
        <v>0</v>
      </c>
      <c r="H95" s="157">
        <f>'Dépenses Part 3'!H95</f>
        <v>0</v>
      </c>
      <c r="I95" s="136">
        <f t="shared" si="6"/>
        <v>0</v>
      </c>
      <c r="J95" s="189">
        <f>'Dépenses Part 3'!I95-'Instruction Part 3'!I95</f>
        <v>0</v>
      </c>
    </row>
    <row r="96" spans="1:10" x14ac:dyDescent="0.25">
      <c r="A96" s="152">
        <f>'Dépenses Part 3'!A96</f>
        <v>0</v>
      </c>
      <c r="B96" s="152">
        <f>'Dépenses Part 3'!B96</f>
        <v>0</v>
      </c>
      <c r="C96" s="152">
        <f>'Dépenses Part 3'!C96</f>
        <v>0</v>
      </c>
      <c r="D96" s="153">
        <f>'Dépenses Part 3'!D96</f>
        <v>0</v>
      </c>
      <c r="E96" s="154"/>
      <c r="F96" s="155">
        <f t="shared" si="1"/>
        <v>1607</v>
      </c>
      <c r="G96" s="156">
        <f t="shared" si="2"/>
        <v>0</v>
      </c>
      <c r="H96" s="157">
        <f>'Dépenses Part 3'!H96</f>
        <v>0</v>
      </c>
      <c r="I96" s="136">
        <f t="shared" si="6"/>
        <v>0</v>
      </c>
      <c r="J96" s="189">
        <f>'Dépenses Part 3'!I96-'Instruction Part 3'!I96</f>
        <v>0</v>
      </c>
    </row>
    <row r="97" spans="1:10" x14ac:dyDescent="0.25">
      <c r="A97" s="152">
        <f>'Dépenses Part 3'!A97</f>
        <v>0</v>
      </c>
      <c r="B97" s="152">
        <f>'Dépenses Part 3'!B97</f>
        <v>0</v>
      </c>
      <c r="C97" s="152">
        <f>'Dépenses Part 3'!C97</f>
        <v>0</v>
      </c>
      <c r="D97" s="153">
        <f>'Dépenses Part 3'!D97</f>
        <v>0</v>
      </c>
      <c r="E97" s="154"/>
      <c r="F97" s="155">
        <f t="shared" si="1"/>
        <v>1607</v>
      </c>
      <c r="G97" s="156">
        <f t="shared" si="2"/>
        <v>0</v>
      </c>
      <c r="H97" s="157">
        <f>'Dépenses Part 3'!H97</f>
        <v>0</v>
      </c>
      <c r="I97" s="136">
        <f t="shared" si="6"/>
        <v>0</v>
      </c>
      <c r="J97" s="189">
        <f>'Dépenses Part 3'!I97-'Instruction Part 3'!I97</f>
        <v>0</v>
      </c>
    </row>
    <row r="98" spans="1:10" x14ac:dyDescent="0.25">
      <c r="A98" s="152">
        <f>'Dépenses Part 3'!A98</f>
        <v>0</v>
      </c>
      <c r="B98" s="152">
        <f>'Dépenses Part 3'!B98</f>
        <v>0</v>
      </c>
      <c r="C98" s="152">
        <f>'Dépenses Part 3'!C98</f>
        <v>0</v>
      </c>
      <c r="D98" s="153">
        <f>'Dépenses Part 3'!D98</f>
        <v>0</v>
      </c>
      <c r="E98" s="154"/>
      <c r="F98" s="155">
        <f t="shared" si="1"/>
        <v>1607</v>
      </c>
      <c r="G98" s="156">
        <f t="shared" si="2"/>
        <v>0</v>
      </c>
      <c r="H98" s="157">
        <f>'Dépenses Part 3'!H98</f>
        <v>0</v>
      </c>
      <c r="I98" s="136">
        <f t="shared" si="6"/>
        <v>0</v>
      </c>
      <c r="J98" s="189">
        <f>'Dépenses Part 3'!I98-'Instruction Part 3'!I98</f>
        <v>0</v>
      </c>
    </row>
    <row r="99" spans="1:10" x14ac:dyDescent="0.25">
      <c r="A99" s="152">
        <f>'Dépenses Part 3'!A99</f>
        <v>0</v>
      </c>
      <c r="B99" s="152">
        <f>'Dépenses Part 3'!B99</f>
        <v>0</v>
      </c>
      <c r="C99" s="152">
        <f>'Dépenses Part 3'!C99</f>
        <v>0</v>
      </c>
      <c r="D99" s="153">
        <f>'Dépenses Part 3'!D99</f>
        <v>0</v>
      </c>
      <c r="E99" s="154"/>
      <c r="F99" s="155">
        <f t="shared" si="1"/>
        <v>1607</v>
      </c>
      <c r="G99" s="156">
        <f t="shared" si="2"/>
        <v>0</v>
      </c>
      <c r="H99" s="157">
        <f>'Dépenses Part 3'!H99</f>
        <v>0</v>
      </c>
      <c r="I99" s="136">
        <f t="shared" si="6"/>
        <v>0</v>
      </c>
      <c r="J99" s="189">
        <f>'Dépenses Part 3'!I99-'Instruction Part 3'!I99</f>
        <v>0</v>
      </c>
    </row>
    <row r="100" spans="1:10" x14ac:dyDescent="0.25">
      <c r="A100" s="152">
        <f>'Dépenses Part 3'!A100</f>
        <v>0</v>
      </c>
      <c r="B100" s="152">
        <f>'Dépenses Part 3'!B100</f>
        <v>0</v>
      </c>
      <c r="C100" s="152">
        <f>'Dépenses Part 3'!C100</f>
        <v>0</v>
      </c>
      <c r="D100" s="153">
        <f>'Dépenses Part 3'!D100</f>
        <v>0</v>
      </c>
      <c r="E100" s="154"/>
      <c r="F100" s="155">
        <f t="shared" si="1"/>
        <v>1607</v>
      </c>
      <c r="G100" s="156">
        <f t="shared" si="2"/>
        <v>0</v>
      </c>
      <c r="H100" s="157">
        <f>'Dépenses Part 3'!H100</f>
        <v>0</v>
      </c>
      <c r="I100" s="136">
        <f t="shared" si="6"/>
        <v>0</v>
      </c>
      <c r="J100" s="189">
        <f>'Dépenses Part 3'!I100-'Instruction Part 3'!I100</f>
        <v>0</v>
      </c>
    </row>
    <row r="101" spans="1:10" x14ac:dyDescent="0.25">
      <c r="A101" s="152">
        <f>'Dépenses Part 3'!A101</f>
        <v>0</v>
      </c>
      <c r="B101" s="152">
        <f>'Dépenses Part 3'!B101</f>
        <v>0</v>
      </c>
      <c r="C101" s="152">
        <f>'Dépenses Part 3'!C101</f>
        <v>0</v>
      </c>
      <c r="D101" s="153">
        <f>'Dépenses Part 3'!D101</f>
        <v>0</v>
      </c>
      <c r="E101" s="154"/>
      <c r="F101" s="155">
        <f t="shared" si="1"/>
        <v>1607</v>
      </c>
      <c r="G101" s="156">
        <f t="shared" si="2"/>
        <v>0</v>
      </c>
      <c r="H101" s="157">
        <f>'Dépenses Part 3'!H101</f>
        <v>0</v>
      </c>
      <c r="I101" s="136">
        <f t="shared" si="6"/>
        <v>0</v>
      </c>
      <c r="J101" s="189">
        <f>'Dépenses Part 3'!I101-'Instruction Part 3'!I101</f>
        <v>0</v>
      </c>
    </row>
    <row r="102" spans="1:10" x14ac:dyDescent="0.25">
      <c r="A102" s="152">
        <f>'Dépenses Part 3'!A102</f>
        <v>0</v>
      </c>
      <c r="B102" s="152">
        <f>'Dépenses Part 3'!B102</f>
        <v>0</v>
      </c>
      <c r="C102" s="152">
        <f>'Dépenses Part 3'!C102</f>
        <v>0</v>
      </c>
      <c r="D102" s="153">
        <f>'Dépenses Part 3'!D102</f>
        <v>0</v>
      </c>
      <c r="E102" s="154"/>
      <c r="F102" s="155">
        <f t="shared" si="1"/>
        <v>1607</v>
      </c>
      <c r="G102" s="156">
        <f>$D102/$F102</f>
        <v>0</v>
      </c>
      <c r="H102" s="157">
        <f>'Dépenses Part 3'!H102</f>
        <v>0</v>
      </c>
      <c r="I102" s="136">
        <f>G102*H102</f>
        <v>0</v>
      </c>
      <c r="J102" s="189">
        <f>'Dépenses Part 3'!I102-'Instruction Part 3'!I102</f>
        <v>0</v>
      </c>
    </row>
    <row r="103" spans="1:10" x14ac:dyDescent="0.25">
      <c r="A103" s="138"/>
      <c r="D103" s="138"/>
      <c r="E103" s="138"/>
      <c r="F103" s="138"/>
    </row>
    <row r="104" spans="1:10" ht="53.1" customHeight="1" x14ac:dyDescent="0.25">
      <c r="A104" s="159" t="s">
        <v>74</v>
      </c>
      <c r="B104" s="160"/>
      <c r="C104" s="161"/>
      <c r="D104" s="161"/>
      <c r="E104" s="161"/>
      <c r="F104" s="161"/>
      <c r="G104" s="161"/>
      <c r="H104" s="162"/>
      <c r="I104" s="163">
        <f>SUM(I63:I102)</f>
        <v>0</v>
      </c>
      <c r="J104" s="193">
        <f>SUM(J63:J102)</f>
        <v>0</v>
      </c>
    </row>
    <row r="105" spans="1:10" ht="18" x14ac:dyDescent="0.25">
      <c r="A105" s="164"/>
      <c r="B105" s="160"/>
      <c r="C105" s="161"/>
      <c r="J105" s="193">
        <f>'Dépenses Part 3'!I104-'Instruction Part 3'!I104</f>
        <v>0</v>
      </c>
    </row>
    <row r="106" spans="1:10" ht="48.2" customHeight="1" x14ac:dyDescent="0.25">
      <c r="A106" s="165"/>
      <c r="B106" s="238" t="s">
        <v>73</v>
      </c>
      <c r="C106" s="239"/>
      <c r="D106" s="152" t="str">
        <f>'Dépenses Part 3'!D106</f>
        <v>OUI</v>
      </c>
      <c r="E106" s="161"/>
      <c r="F106" s="101"/>
      <c r="G106" s="101"/>
      <c r="H106" s="166"/>
    </row>
    <row r="107" spans="1:10" x14ac:dyDescent="0.25">
      <c r="E107" s="161"/>
      <c r="F107" s="101"/>
      <c r="G107" s="101"/>
      <c r="H107" s="166"/>
    </row>
    <row r="108" spans="1:10" x14ac:dyDescent="0.25">
      <c r="E108" s="161"/>
      <c r="H108" s="167"/>
    </row>
    <row r="109" spans="1:10" ht="46.15" customHeight="1" x14ac:dyDescent="0.25">
      <c r="B109" s="240" t="s">
        <v>98</v>
      </c>
      <c r="C109" s="239"/>
      <c r="D109" s="168">
        <f>IF(D106="OUI",6.3%*I104,(IF(D106="NON","0,00 €")))</f>
        <v>0</v>
      </c>
      <c r="E109" s="224" t="s">
        <v>99</v>
      </c>
      <c r="F109" s="225"/>
      <c r="G109" s="194">
        <f>D109-'Dépenses Part 3'!D109</f>
        <v>0</v>
      </c>
    </row>
    <row r="110" spans="1:10" ht="15.75" x14ac:dyDescent="0.25">
      <c r="B110" s="169"/>
      <c r="C110" s="170"/>
      <c r="D110" s="171"/>
      <c r="E110" s="161"/>
      <c r="G110" s="194">
        <f>J104*6.3/100</f>
        <v>0</v>
      </c>
    </row>
    <row r="111" spans="1:10" ht="18" x14ac:dyDescent="0.25">
      <c r="A111" s="121" t="s">
        <v>26</v>
      </c>
      <c r="B111" s="138"/>
      <c r="C111" s="138"/>
      <c r="D111" s="138"/>
      <c r="E111" s="138"/>
      <c r="F111" s="138"/>
      <c r="G111" s="138"/>
      <c r="H111" s="138"/>
    </row>
    <row r="112" spans="1:10" x14ac:dyDescent="0.25">
      <c r="B112" s="138"/>
      <c r="C112" s="138"/>
    </row>
    <row r="113" spans="1:8" ht="31.5" x14ac:dyDescent="0.25">
      <c r="A113" s="147" t="s">
        <v>27</v>
      </c>
      <c r="B113" s="147" t="s">
        <v>28</v>
      </c>
      <c r="C113" s="147" t="s">
        <v>29</v>
      </c>
      <c r="D113" s="240" t="s">
        <v>30</v>
      </c>
      <c r="E113" s="241"/>
      <c r="F113" s="147" t="s">
        <v>97</v>
      </c>
      <c r="G113" s="191" t="s">
        <v>96</v>
      </c>
    </row>
    <row r="114" spans="1:8" ht="38.25" x14ac:dyDescent="0.25">
      <c r="A114" s="148" t="s">
        <v>31</v>
      </c>
      <c r="B114" s="148" t="s">
        <v>32</v>
      </c>
      <c r="C114" s="148" t="s">
        <v>33</v>
      </c>
      <c r="D114" s="236" t="s">
        <v>34</v>
      </c>
      <c r="E114" s="237"/>
      <c r="F114" s="148" t="s">
        <v>35</v>
      </c>
      <c r="G114" s="192"/>
      <c r="H114" s="149"/>
    </row>
    <row r="115" spans="1:8" ht="25.5" x14ac:dyDescent="0.25">
      <c r="A115" s="133">
        <f>'Dépenses Part 3'!A115</f>
        <v>0</v>
      </c>
      <c r="B115" s="133">
        <f>'Dépenses Part 3'!B115</f>
        <v>0</v>
      </c>
      <c r="C115" s="133">
        <f>'Dépenses Part 3'!C115</f>
        <v>0</v>
      </c>
      <c r="D115" s="228">
        <f>'Dépenses Part 3'!D115:E115</f>
        <v>0</v>
      </c>
      <c r="E115" s="229"/>
      <c r="F115" s="172">
        <f>B115*D115</f>
        <v>0</v>
      </c>
      <c r="G115" s="195">
        <f>'Dépenses Part 3'!F115-'Instruction Part 3'!F115</f>
        <v>0</v>
      </c>
      <c r="H115" s="158" t="s">
        <v>23</v>
      </c>
    </row>
    <row r="116" spans="1:8" ht="25.5" x14ac:dyDescent="0.25">
      <c r="A116" s="133">
        <f>'Dépenses Part 3'!A116</f>
        <v>0</v>
      </c>
      <c r="B116" s="133">
        <f>'Dépenses Part 3'!B116</f>
        <v>0</v>
      </c>
      <c r="C116" s="133">
        <f>'Dépenses Part 3'!C116</f>
        <v>0</v>
      </c>
      <c r="D116" s="228">
        <f>'Dépenses Part 3'!D116:E116</f>
        <v>0</v>
      </c>
      <c r="E116" s="229"/>
      <c r="F116" s="172">
        <f t="shared" ref="F116:F124" si="7">B116*D116</f>
        <v>0</v>
      </c>
      <c r="G116" s="195">
        <f>'Dépenses Part 3'!F116-'Instruction Part 3'!F116</f>
        <v>0</v>
      </c>
      <c r="H116" s="158" t="s">
        <v>23</v>
      </c>
    </row>
    <row r="117" spans="1:8" ht="25.5" x14ac:dyDescent="0.25">
      <c r="A117" s="133">
        <f>'Dépenses Part 3'!A117</f>
        <v>0</v>
      </c>
      <c r="B117" s="133">
        <f>'Dépenses Part 3'!B117</f>
        <v>0</v>
      </c>
      <c r="C117" s="133">
        <f>'Dépenses Part 3'!C117</f>
        <v>0</v>
      </c>
      <c r="D117" s="228">
        <f>'Dépenses Part 3'!D117:E117</f>
        <v>0</v>
      </c>
      <c r="E117" s="229"/>
      <c r="F117" s="172">
        <f t="shared" si="7"/>
        <v>0</v>
      </c>
      <c r="G117" s="195">
        <f>'Dépenses Part 3'!F117-'Instruction Part 3'!F117</f>
        <v>0</v>
      </c>
      <c r="H117" s="158" t="s">
        <v>23</v>
      </c>
    </row>
    <row r="118" spans="1:8" ht="25.5" x14ac:dyDescent="0.25">
      <c r="A118" s="133">
        <f>'Dépenses Part 3'!A118</f>
        <v>0</v>
      </c>
      <c r="B118" s="133">
        <f>'Dépenses Part 3'!B118</f>
        <v>0</v>
      </c>
      <c r="C118" s="133">
        <f>'Dépenses Part 3'!C118</f>
        <v>0</v>
      </c>
      <c r="D118" s="228">
        <f>'Dépenses Part 3'!D118:E118</f>
        <v>0</v>
      </c>
      <c r="E118" s="229"/>
      <c r="F118" s="172">
        <f t="shared" si="7"/>
        <v>0</v>
      </c>
      <c r="G118" s="195">
        <f>'Dépenses Part 3'!F118-'Instruction Part 3'!F118</f>
        <v>0</v>
      </c>
      <c r="H118" s="158" t="s">
        <v>23</v>
      </c>
    </row>
    <row r="119" spans="1:8" ht="25.5" x14ac:dyDescent="0.25">
      <c r="A119" s="133">
        <f>'Dépenses Part 3'!A119</f>
        <v>0</v>
      </c>
      <c r="B119" s="133">
        <f>'Dépenses Part 3'!B119</f>
        <v>0</v>
      </c>
      <c r="C119" s="133">
        <f>'Dépenses Part 3'!C119</f>
        <v>0</v>
      </c>
      <c r="D119" s="228">
        <f>'Dépenses Part 3'!D119:E119</f>
        <v>0</v>
      </c>
      <c r="E119" s="229"/>
      <c r="F119" s="172">
        <f t="shared" si="7"/>
        <v>0</v>
      </c>
      <c r="G119" s="195">
        <f>'Dépenses Part 3'!F119-'Instruction Part 3'!F119</f>
        <v>0</v>
      </c>
      <c r="H119" s="158" t="s">
        <v>23</v>
      </c>
    </row>
    <row r="120" spans="1:8" ht="25.5" x14ac:dyDescent="0.25">
      <c r="A120" s="133">
        <f>'Dépenses Part 3'!A120</f>
        <v>0</v>
      </c>
      <c r="B120" s="133">
        <f>'Dépenses Part 3'!B120</f>
        <v>0</v>
      </c>
      <c r="C120" s="133">
        <f>'Dépenses Part 3'!C120</f>
        <v>0</v>
      </c>
      <c r="D120" s="228">
        <f>'Dépenses Part 3'!D120:E120</f>
        <v>0</v>
      </c>
      <c r="E120" s="229"/>
      <c r="F120" s="172">
        <f t="shared" si="7"/>
        <v>0</v>
      </c>
      <c r="G120" s="195">
        <f>'Dépenses Part 3'!F120-'Instruction Part 3'!F120</f>
        <v>0</v>
      </c>
      <c r="H120" s="158" t="s">
        <v>23</v>
      </c>
    </row>
    <row r="121" spans="1:8" ht="25.5" x14ac:dyDescent="0.25">
      <c r="A121" s="133">
        <f>'Dépenses Part 3'!A121</f>
        <v>0</v>
      </c>
      <c r="B121" s="133">
        <f>'Dépenses Part 3'!B121</f>
        <v>0</v>
      </c>
      <c r="C121" s="133">
        <f>'Dépenses Part 3'!C121</f>
        <v>0</v>
      </c>
      <c r="D121" s="228">
        <f>'Dépenses Part 3'!D121:E121</f>
        <v>0</v>
      </c>
      <c r="E121" s="229"/>
      <c r="F121" s="172">
        <f t="shared" si="7"/>
        <v>0</v>
      </c>
      <c r="G121" s="195">
        <f>'Dépenses Part 3'!F121-'Instruction Part 3'!F121</f>
        <v>0</v>
      </c>
      <c r="H121" s="158" t="s">
        <v>23</v>
      </c>
    </row>
    <row r="122" spans="1:8" ht="25.5" x14ac:dyDescent="0.25">
      <c r="A122" s="133">
        <f>'Dépenses Part 3'!A122</f>
        <v>0</v>
      </c>
      <c r="B122" s="133">
        <f>'Dépenses Part 3'!B122</f>
        <v>0</v>
      </c>
      <c r="C122" s="133">
        <f>'Dépenses Part 3'!C122</f>
        <v>0</v>
      </c>
      <c r="D122" s="228">
        <f>'Dépenses Part 3'!D122:E122</f>
        <v>0</v>
      </c>
      <c r="E122" s="229"/>
      <c r="F122" s="172">
        <f t="shared" si="7"/>
        <v>0</v>
      </c>
      <c r="G122" s="195">
        <f>'Dépenses Part 3'!F122-'Instruction Part 3'!F122</f>
        <v>0</v>
      </c>
      <c r="H122" s="158" t="s">
        <v>23</v>
      </c>
    </row>
    <row r="123" spans="1:8" ht="25.5" x14ac:dyDescent="0.25">
      <c r="A123" s="133">
        <f>'Dépenses Part 3'!A123</f>
        <v>0</v>
      </c>
      <c r="B123" s="133">
        <f>'Dépenses Part 3'!B123</f>
        <v>0</v>
      </c>
      <c r="C123" s="133">
        <f>'Dépenses Part 3'!C123</f>
        <v>0</v>
      </c>
      <c r="D123" s="228">
        <f>'Dépenses Part 3'!D123:E123</f>
        <v>0</v>
      </c>
      <c r="E123" s="229"/>
      <c r="F123" s="172">
        <f t="shared" si="7"/>
        <v>0</v>
      </c>
      <c r="G123" s="195">
        <f>'Dépenses Part 3'!F123-'Instruction Part 3'!F123</f>
        <v>0</v>
      </c>
      <c r="H123" s="158" t="s">
        <v>23</v>
      </c>
    </row>
    <row r="124" spans="1:8" ht="25.5" x14ac:dyDescent="0.25">
      <c r="A124" s="133">
        <f>'Dépenses Part 3'!A124</f>
        <v>0</v>
      </c>
      <c r="B124" s="133">
        <f>'Dépenses Part 3'!B124</f>
        <v>0</v>
      </c>
      <c r="C124" s="133">
        <f>'Dépenses Part 3'!C124</f>
        <v>0</v>
      </c>
      <c r="D124" s="228">
        <f>'Dépenses Part 3'!D124:E124</f>
        <v>0</v>
      </c>
      <c r="E124" s="229"/>
      <c r="F124" s="172">
        <f t="shared" si="7"/>
        <v>0</v>
      </c>
      <c r="G124" s="195">
        <f>'Dépenses Part 3'!F124-'Instruction Part 3'!F124</f>
        <v>0</v>
      </c>
      <c r="H124" s="158" t="s">
        <v>23</v>
      </c>
    </row>
    <row r="125" spans="1:8" ht="25.5" x14ac:dyDescent="0.25">
      <c r="A125" s="133">
        <f>'Dépenses Part 3'!A125</f>
        <v>0</v>
      </c>
      <c r="B125" s="133">
        <f>'Dépenses Part 3'!B125</f>
        <v>0</v>
      </c>
      <c r="C125" s="133">
        <f>'Dépenses Part 3'!C125</f>
        <v>0</v>
      </c>
      <c r="D125" s="228">
        <f>'Dépenses Part 3'!D125:E125</f>
        <v>0</v>
      </c>
      <c r="E125" s="229"/>
      <c r="F125" s="172">
        <f>B125*D125</f>
        <v>0</v>
      </c>
      <c r="G125" s="195">
        <f>'Dépenses Part 3'!F125-'Instruction Part 3'!F125</f>
        <v>0</v>
      </c>
      <c r="H125" s="158" t="s">
        <v>23</v>
      </c>
    </row>
    <row r="126" spans="1:8" ht="25.5" x14ac:dyDescent="0.25">
      <c r="A126" s="133">
        <f>'Dépenses Part 3'!A126</f>
        <v>0</v>
      </c>
      <c r="B126" s="133">
        <f>'Dépenses Part 3'!B126</f>
        <v>0</v>
      </c>
      <c r="C126" s="133">
        <f>'Dépenses Part 3'!C126</f>
        <v>0</v>
      </c>
      <c r="D126" s="228">
        <f>'Dépenses Part 3'!D126:E126</f>
        <v>0</v>
      </c>
      <c r="E126" s="229"/>
      <c r="F126" s="172">
        <f t="shared" ref="F126:F134" si="8">B126*D126</f>
        <v>0</v>
      </c>
      <c r="G126" s="195">
        <f>'Dépenses Part 3'!F126-'Instruction Part 3'!F126</f>
        <v>0</v>
      </c>
      <c r="H126" s="158" t="s">
        <v>23</v>
      </c>
    </row>
    <row r="127" spans="1:8" ht="25.5" x14ac:dyDescent="0.25">
      <c r="A127" s="133">
        <f>'Dépenses Part 3'!A127</f>
        <v>0</v>
      </c>
      <c r="B127" s="133">
        <f>'Dépenses Part 3'!B127</f>
        <v>0</v>
      </c>
      <c r="C127" s="133">
        <f>'Dépenses Part 3'!C127</f>
        <v>0</v>
      </c>
      <c r="D127" s="228">
        <f>'Dépenses Part 3'!D127:E127</f>
        <v>0</v>
      </c>
      <c r="E127" s="229"/>
      <c r="F127" s="172">
        <f t="shared" si="8"/>
        <v>0</v>
      </c>
      <c r="G127" s="195">
        <f>'Dépenses Part 3'!F127-'Instruction Part 3'!F127</f>
        <v>0</v>
      </c>
      <c r="H127" s="158" t="s">
        <v>23</v>
      </c>
    </row>
    <row r="128" spans="1:8" ht="25.5" x14ac:dyDescent="0.25">
      <c r="A128" s="133">
        <f>'Dépenses Part 3'!A128</f>
        <v>0</v>
      </c>
      <c r="B128" s="133">
        <f>'Dépenses Part 3'!B128</f>
        <v>0</v>
      </c>
      <c r="C128" s="133">
        <f>'Dépenses Part 3'!C128</f>
        <v>0</v>
      </c>
      <c r="D128" s="228">
        <f>'Dépenses Part 3'!D128:E128</f>
        <v>0</v>
      </c>
      <c r="E128" s="229"/>
      <c r="F128" s="172">
        <f t="shared" si="8"/>
        <v>0</v>
      </c>
      <c r="G128" s="195">
        <f>'Dépenses Part 3'!F128-'Instruction Part 3'!F128</f>
        <v>0</v>
      </c>
      <c r="H128" s="158" t="s">
        <v>23</v>
      </c>
    </row>
    <row r="129" spans="1:8" ht="25.5" x14ac:dyDescent="0.25">
      <c r="A129" s="133">
        <f>'Dépenses Part 3'!A129</f>
        <v>0</v>
      </c>
      <c r="B129" s="133">
        <f>'Dépenses Part 3'!B129</f>
        <v>0</v>
      </c>
      <c r="C129" s="133">
        <f>'Dépenses Part 3'!C129</f>
        <v>0</v>
      </c>
      <c r="D129" s="228">
        <f>'Dépenses Part 3'!D129:E129</f>
        <v>0</v>
      </c>
      <c r="E129" s="229"/>
      <c r="F129" s="172">
        <f t="shared" si="8"/>
        <v>0</v>
      </c>
      <c r="G129" s="195">
        <f>'Dépenses Part 3'!F129-'Instruction Part 3'!F129</f>
        <v>0</v>
      </c>
      <c r="H129" s="158" t="s">
        <v>23</v>
      </c>
    </row>
    <row r="130" spans="1:8" ht="25.5" x14ac:dyDescent="0.25">
      <c r="A130" s="133">
        <f>'Dépenses Part 3'!A130</f>
        <v>0</v>
      </c>
      <c r="B130" s="133">
        <f>'Dépenses Part 3'!B130</f>
        <v>0</v>
      </c>
      <c r="C130" s="133">
        <f>'Dépenses Part 3'!C130</f>
        <v>0</v>
      </c>
      <c r="D130" s="228">
        <f>'Dépenses Part 3'!D130:E130</f>
        <v>0</v>
      </c>
      <c r="E130" s="229"/>
      <c r="F130" s="172">
        <f t="shared" si="8"/>
        <v>0</v>
      </c>
      <c r="G130" s="195">
        <f>'Dépenses Part 3'!F130-'Instruction Part 3'!F130</f>
        <v>0</v>
      </c>
      <c r="H130" s="158" t="s">
        <v>23</v>
      </c>
    </row>
    <row r="131" spans="1:8" ht="25.5" x14ac:dyDescent="0.25">
      <c r="A131" s="133">
        <f>'Dépenses Part 3'!A131</f>
        <v>0</v>
      </c>
      <c r="B131" s="133">
        <f>'Dépenses Part 3'!B131</f>
        <v>0</v>
      </c>
      <c r="C131" s="133">
        <f>'Dépenses Part 3'!C131</f>
        <v>0</v>
      </c>
      <c r="D131" s="228">
        <f>'Dépenses Part 3'!D131:E131</f>
        <v>0</v>
      </c>
      <c r="E131" s="229"/>
      <c r="F131" s="172">
        <f t="shared" si="8"/>
        <v>0</v>
      </c>
      <c r="G131" s="195">
        <f>'Dépenses Part 3'!F131-'Instruction Part 3'!F131</f>
        <v>0</v>
      </c>
      <c r="H131" s="158" t="s">
        <v>23</v>
      </c>
    </row>
    <row r="132" spans="1:8" ht="25.5" x14ac:dyDescent="0.25">
      <c r="A132" s="133">
        <f>'Dépenses Part 3'!A132</f>
        <v>0</v>
      </c>
      <c r="B132" s="133">
        <f>'Dépenses Part 3'!B132</f>
        <v>0</v>
      </c>
      <c r="C132" s="133">
        <f>'Dépenses Part 3'!C132</f>
        <v>0</v>
      </c>
      <c r="D132" s="228">
        <f>'Dépenses Part 3'!D132:E132</f>
        <v>0</v>
      </c>
      <c r="E132" s="229"/>
      <c r="F132" s="172">
        <f t="shared" si="8"/>
        <v>0</v>
      </c>
      <c r="G132" s="195">
        <f>'Dépenses Part 3'!F132-'Instruction Part 3'!F132</f>
        <v>0</v>
      </c>
      <c r="H132" s="158" t="s">
        <v>23</v>
      </c>
    </row>
    <row r="133" spans="1:8" ht="25.5" x14ac:dyDescent="0.25">
      <c r="A133" s="133">
        <f>'Dépenses Part 3'!A133</f>
        <v>0</v>
      </c>
      <c r="B133" s="133">
        <f>'Dépenses Part 3'!B133</f>
        <v>0</v>
      </c>
      <c r="C133" s="133">
        <f>'Dépenses Part 3'!C133</f>
        <v>0</v>
      </c>
      <c r="D133" s="228">
        <f>'Dépenses Part 3'!D133:E133</f>
        <v>0</v>
      </c>
      <c r="E133" s="229"/>
      <c r="F133" s="172">
        <f t="shared" si="8"/>
        <v>0</v>
      </c>
      <c r="G133" s="195">
        <f>'Dépenses Part 3'!F133-'Instruction Part 3'!F133</f>
        <v>0</v>
      </c>
      <c r="H133" s="158" t="s">
        <v>23</v>
      </c>
    </row>
    <row r="134" spans="1:8" ht="25.5" x14ac:dyDescent="0.25">
      <c r="A134" s="133">
        <f>'Dépenses Part 3'!A134</f>
        <v>0</v>
      </c>
      <c r="B134" s="133">
        <f>'Dépenses Part 3'!B134</f>
        <v>0</v>
      </c>
      <c r="C134" s="133">
        <f>'Dépenses Part 3'!C134</f>
        <v>0</v>
      </c>
      <c r="D134" s="228">
        <f>'Dépenses Part 3'!D134:E134</f>
        <v>0</v>
      </c>
      <c r="E134" s="229"/>
      <c r="F134" s="172">
        <f t="shared" si="8"/>
        <v>0</v>
      </c>
      <c r="G134" s="195">
        <f>'Dépenses Part 3'!F134-'Instruction Part 3'!F134</f>
        <v>0</v>
      </c>
      <c r="H134" s="158" t="s">
        <v>23</v>
      </c>
    </row>
    <row r="135" spans="1:8" x14ac:dyDescent="0.25">
      <c r="A135" s="138"/>
      <c r="B135" s="173"/>
      <c r="C135" s="173"/>
      <c r="D135" s="146"/>
      <c r="E135" s="146"/>
      <c r="F135" s="163">
        <f>SUM(F115:F134)</f>
        <v>0</v>
      </c>
      <c r="G135" s="193">
        <f>SUM(G115:G134)</f>
        <v>0</v>
      </c>
    </row>
    <row r="136" spans="1:8" ht="18" x14ac:dyDescent="0.25">
      <c r="A136" s="121" t="s">
        <v>36</v>
      </c>
      <c r="G136" s="193">
        <f>'Dépenses Part 3'!F135-'Instruction Part 3'!F135</f>
        <v>0</v>
      </c>
    </row>
    <row r="138" spans="1:8" ht="15.75" x14ac:dyDescent="0.25">
      <c r="A138" s="147" t="s">
        <v>27</v>
      </c>
      <c r="B138" s="147" t="s">
        <v>37</v>
      </c>
      <c r="C138" s="147" t="s">
        <v>25</v>
      </c>
      <c r="D138" s="240" t="s">
        <v>30</v>
      </c>
      <c r="E138" s="241"/>
      <c r="F138" s="147" t="s">
        <v>97</v>
      </c>
      <c r="G138" s="191" t="s">
        <v>96</v>
      </c>
    </row>
    <row r="139" spans="1:8" ht="25.5" x14ac:dyDescent="0.25">
      <c r="A139" s="148" t="s">
        <v>38</v>
      </c>
      <c r="B139" s="148" t="s">
        <v>39</v>
      </c>
      <c r="C139" s="148" t="s">
        <v>40</v>
      </c>
      <c r="D139" s="236" t="s">
        <v>41</v>
      </c>
      <c r="E139" s="237"/>
      <c r="F139" s="148" t="s">
        <v>42</v>
      </c>
      <c r="G139" s="192"/>
      <c r="H139" s="149"/>
    </row>
    <row r="140" spans="1:8" ht="25.5" x14ac:dyDescent="0.25">
      <c r="A140" s="133">
        <f>'Dépenses Part 3'!A140</f>
        <v>0</v>
      </c>
      <c r="B140" s="133">
        <f>'Dépenses Part 3'!B140</f>
        <v>0</v>
      </c>
      <c r="C140" s="133">
        <f>'Dépenses Part 3'!C140</f>
        <v>0</v>
      </c>
      <c r="D140" s="228">
        <f>'Dépenses Part 3'!D140:E140</f>
        <v>0</v>
      </c>
      <c r="E140" s="229"/>
      <c r="F140" s="172">
        <f>B140*D140</f>
        <v>0</v>
      </c>
      <c r="G140" s="195">
        <f>'Dépenses Part 3'!F140-'Instruction Part 3'!F140</f>
        <v>0</v>
      </c>
      <c r="H140" s="158" t="s">
        <v>23</v>
      </c>
    </row>
    <row r="141" spans="1:8" ht="25.5" x14ac:dyDescent="0.25">
      <c r="A141" s="133">
        <f>'Dépenses Part 3'!A141</f>
        <v>0</v>
      </c>
      <c r="B141" s="133">
        <f>'Dépenses Part 3'!B141</f>
        <v>0</v>
      </c>
      <c r="C141" s="133">
        <f>'Dépenses Part 3'!C141</f>
        <v>0</v>
      </c>
      <c r="D141" s="228">
        <f>'Dépenses Part 3'!D141:E141</f>
        <v>0</v>
      </c>
      <c r="E141" s="229"/>
      <c r="F141" s="172">
        <f>B141*D141</f>
        <v>0</v>
      </c>
      <c r="G141" s="195">
        <f>'Dépenses Part 3'!F141-'Instruction Part 3'!F141</f>
        <v>0</v>
      </c>
      <c r="H141" s="158" t="s">
        <v>23</v>
      </c>
    </row>
    <row r="142" spans="1:8" ht="25.5" x14ac:dyDescent="0.25">
      <c r="A142" s="133">
        <f>'Dépenses Part 3'!A142</f>
        <v>0</v>
      </c>
      <c r="B142" s="133">
        <f>'Dépenses Part 3'!B142</f>
        <v>0</v>
      </c>
      <c r="C142" s="133">
        <f>'Dépenses Part 3'!C142</f>
        <v>0</v>
      </c>
      <c r="D142" s="228">
        <f>'Dépenses Part 3'!D142:E142</f>
        <v>0</v>
      </c>
      <c r="E142" s="229"/>
      <c r="F142" s="172">
        <f t="shared" ref="F142:F149" si="9">B142*D142</f>
        <v>0</v>
      </c>
      <c r="G142" s="195">
        <f>'Dépenses Part 3'!F142-'Instruction Part 3'!F142</f>
        <v>0</v>
      </c>
      <c r="H142" s="158" t="s">
        <v>23</v>
      </c>
    </row>
    <row r="143" spans="1:8" ht="25.5" x14ac:dyDescent="0.25">
      <c r="A143" s="133">
        <f>'Dépenses Part 3'!A143</f>
        <v>0</v>
      </c>
      <c r="B143" s="133">
        <f>'Dépenses Part 3'!B143</f>
        <v>0</v>
      </c>
      <c r="C143" s="133">
        <f>'Dépenses Part 3'!C143</f>
        <v>0</v>
      </c>
      <c r="D143" s="228">
        <f>'Dépenses Part 3'!D143:E143</f>
        <v>0</v>
      </c>
      <c r="E143" s="229"/>
      <c r="F143" s="172">
        <f t="shared" si="9"/>
        <v>0</v>
      </c>
      <c r="G143" s="195">
        <f>'Dépenses Part 3'!F143-'Instruction Part 3'!F143</f>
        <v>0</v>
      </c>
      <c r="H143" s="158" t="s">
        <v>23</v>
      </c>
    </row>
    <row r="144" spans="1:8" ht="25.5" x14ac:dyDescent="0.25">
      <c r="A144" s="133">
        <f>'Dépenses Part 3'!A144</f>
        <v>0</v>
      </c>
      <c r="B144" s="133">
        <f>'Dépenses Part 3'!B144</f>
        <v>0</v>
      </c>
      <c r="C144" s="133">
        <f>'Dépenses Part 3'!C144</f>
        <v>0</v>
      </c>
      <c r="D144" s="228">
        <f>'Dépenses Part 3'!D144:E144</f>
        <v>0</v>
      </c>
      <c r="E144" s="229"/>
      <c r="F144" s="172">
        <f t="shared" si="9"/>
        <v>0</v>
      </c>
      <c r="G144" s="195">
        <f>'Dépenses Part 3'!F144-'Instruction Part 3'!F144</f>
        <v>0</v>
      </c>
      <c r="H144" s="158" t="s">
        <v>23</v>
      </c>
    </row>
    <row r="145" spans="1:8" ht="25.5" x14ac:dyDescent="0.25">
      <c r="A145" s="133">
        <f>'Dépenses Part 3'!A145</f>
        <v>0</v>
      </c>
      <c r="B145" s="133">
        <f>'Dépenses Part 3'!B145</f>
        <v>0</v>
      </c>
      <c r="C145" s="133">
        <f>'Dépenses Part 3'!C145</f>
        <v>0</v>
      </c>
      <c r="D145" s="228">
        <f>'Dépenses Part 3'!D145:E145</f>
        <v>0</v>
      </c>
      <c r="E145" s="229"/>
      <c r="F145" s="172">
        <f t="shared" si="9"/>
        <v>0</v>
      </c>
      <c r="G145" s="195">
        <f>'Dépenses Part 3'!F145-'Instruction Part 3'!F145</f>
        <v>0</v>
      </c>
      <c r="H145" s="158" t="s">
        <v>23</v>
      </c>
    </row>
    <row r="146" spans="1:8" ht="25.5" x14ac:dyDescent="0.25">
      <c r="A146" s="133">
        <f>'Dépenses Part 3'!A146</f>
        <v>0</v>
      </c>
      <c r="B146" s="133">
        <f>'Dépenses Part 3'!B146</f>
        <v>0</v>
      </c>
      <c r="C146" s="133">
        <f>'Dépenses Part 3'!C146</f>
        <v>0</v>
      </c>
      <c r="D146" s="228">
        <f>'Dépenses Part 3'!D146:E146</f>
        <v>0</v>
      </c>
      <c r="E146" s="229"/>
      <c r="F146" s="172">
        <f t="shared" si="9"/>
        <v>0</v>
      </c>
      <c r="G146" s="195">
        <f>'Dépenses Part 3'!F146-'Instruction Part 3'!F146</f>
        <v>0</v>
      </c>
      <c r="H146" s="158" t="s">
        <v>23</v>
      </c>
    </row>
    <row r="147" spans="1:8" ht="25.5" x14ac:dyDescent="0.25">
      <c r="A147" s="133">
        <f>'Dépenses Part 3'!A147</f>
        <v>0</v>
      </c>
      <c r="B147" s="133">
        <f>'Dépenses Part 3'!B147</f>
        <v>0</v>
      </c>
      <c r="C147" s="133">
        <f>'Dépenses Part 3'!C147</f>
        <v>0</v>
      </c>
      <c r="D147" s="228">
        <f>'Dépenses Part 3'!D147:E147</f>
        <v>0</v>
      </c>
      <c r="E147" s="229"/>
      <c r="F147" s="172">
        <f t="shared" si="9"/>
        <v>0</v>
      </c>
      <c r="G147" s="195">
        <f>'Dépenses Part 3'!F147-'Instruction Part 3'!F147</f>
        <v>0</v>
      </c>
      <c r="H147" s="158" t="s">
        <v>23</v>
      </c>
    </row>
    <row r="148" spans="1:8" ht="25.5" x14ac:dyDescent="0.25">
      <c r="A148" s="133">
        <f>'Dépenses Part 3'!A148</f>
        <v>0</v>
      </c>
      <c r="B148" s="133">
        <f>'Dépenses Part 3'!B148</f>
        <v>0</v>
      </c>
      <c r="C148" s="133">
        <f>'Dépenses Part 3'!C148</f>
        <v>0</v>
      </c>
      <c r="D148" s="228">
        <f>'Dépenses Part 3'!D148:E148</f>
        <v>0</v>
      </c>
      <c r="E148" s="229"/>
      <c r="F148" s="172">
        <f t="shared" si="9"/>
        <v>0</v>
      </c>
      <c r="G148" s="195">
        <f>'Dépenses Part 3'!F148-'Instruction Part 3'!F148</f>
        <v>0</v>
      </c>
      <c r="H148" s="158" t="s">
        <v>23</v>
      </c>
    </row>
    <row r="149" spans="1:8" ht="25.5" x14ac:dyDescent="0.25">
      <c r="A149" s="133">
        <f>'Dépenses Part 3'!A149</f>
        <v>0</v>
      </c>
      <c r="B149" s="133">
        <f>'Dépenses Part 3'!B149</f>
        <v>0</v>
      </c>
      <c r="C149" s="133">
        <f>'Dépenses Part 3'!C149</f>
        <v>0</v>
      </c>
      <c r="D149" s="228">
        <f>'Dépenses Part 3'!D149:E149</f>
        <v>0</v>
      </c>
      <c r="E149" s="229"/>
      <c r="F149" s="172">
        <f t="shared" si="9"/>
        <v>0</v>
      </c>
      <c r="G149" s="195">
        <f>'Dépenses Part 3'!F149-'Instruction Part 3'!F149</f>
        <v>0</v>
      </c>
      <c r="H149" s="158" t="s">
        <v>23</v>
      </c>
    </row>
    <row r="150" spans="1:8" ht="25.5" x14ac:dyDescent="0.25">
      <c r="A150" s="133">
        <f>'Dépenses Part 3'!A150</f>
        <v>0</v>
      </c>
      <c r="B150" s="133">
        <f>'Dépenses Part 3'!B150</f>
        <v>0</v>
      </c>
      <c r="C150" s="133">
        <f>'Dépenses Part 3'!C150</f>
        <v>0</v>
      </c>
      <c r="D150" s="228">
        <f>'Dépenses Part 3'!D150:E150</f>
        <v>0</v>
      </c>
      <c r="E150" s="229"/>
      <c r="F150" s="172">
        <f>B150*D150</f>
        <v>0</v>
      </c>
      <c r="G150" s="195">
        <f>'Dépenses Part 3'!F150-'Instruction Part 3'!F150</f>
        <v>0</v>
      </c>
      <c r="H150" s="158" t="s">
        <v>23</v>
      </c>
    </row>
    <row r="151" spans="1:8" ht="25.5" x14ac:dyDescent="0.25">
      <c r="A151" s="133">
        <f>'Dépenses Part 3'!A151</f>
        <v>0</v>
      </c>
      <c r="B151" s="133">
        <f>'Dépenses Part 3'!B151</f>
        <v>0</v>
      </c>
      <c r="C151" s="133">
        <f>'Dépenses Part 3'!C151</f>
        <v>0</v>
      </c>
      <c r="D151" s="228">
        <f>'Dépenses Part 3'!D151:E151</f>
        <v>0</v>
      </c>
      <c r="E151" s="229"/>
      <c r="F151" s="172">
        <f t="shared" ref="F151:F159" si="10">B151*D151</f>
        <v>0</v>
      </c>
      <c r="G151" s="195">
        <f>'Dépenses Part 3'!F151-'Instruction Part 3'!F151</f>
        <v>0</v>
      </c>
      <c r="H151" s="158" t="s">
        <v>23</v>
      </c>
    </row>
    <row r="152" spans="1:8" ht="25.5" x14ac:dyDescent="0.25">
      <c r="A152" s="133">
        <f>'Dépenses Part 3'!A152</f>
        <v>0</v>
      </c>
      <c r="B152" s="133">
        <f>'Dépenses Part 3'!B152</f>
        <v>0</v>
      </c>
      <c r="C152" s="133">
        <f>'Dépenses Part 3'!C152</f>
        <v>0</v>
      </c>
      <c r="D152" s="228">
        <f>'Dépenses Part 3'!D152:E152</f>
        <v>0</v>
      </c>
      <c r="E152" s="229"/>
      <c r="F152" s="172">
        <f t="shared" si="10"/>
        <v>0</v>
      </c>
      <c r="G152" s="195">
        <f>'Dépenses Part 3'!F152-'Instruction Part 3'!F152</f>
        <v>0</v>
      </c>
      <c r="H152" s="158" t="s">
        <v>23</v>
      </c>
    </row>
    <row r="153" spans="1:8" ht="25.5" x14ac:dyDescent="0.25">
      <c r="A153" s="133">
        <f>'Dépenses Part 3'!A153</f>
        <v>0</v>
      </c>
      <c r="B153" s="133">
        <f>'Dépenses Part 3'!B153</f>
        <v>0</v>
      </c>
      <c r="C153" s="133">
        <f>'Dépenses Part 3'!C153</f>
        <v>0</v>
      </c>
      <c r="D153" s="228">
        <f>'Dépenses Part 3'!D153:E153</f>
        <v>0</v>
      </c>
      <c r="E153" s="229"/>
      <c r="F153" s="172">
        <f t="shared" si="10"/>
        <v>0</v>
      </c>
      <c r="G153" s="195">
        <f>'Dépenses Part 3'!F153-'Instruction Part 3'!F153</f>
        <v>0</v>
      </c>
      <c r="H153" s="158" t="s">
        <v>23</v>
      </c>
    </row>
    <row r="154" spans="1:8" ht="25.5" x14ac:dyDescent="0.25">
      <c r="A154" s="133">
        <f>'Dépenses Part 3'!A154</f>
        <v>0</v>
      </c>
      <c r="B154" s="133">
        <f>'Dépenses Part 3'!B154</f>
        <v>0</v>
      </c>
      <c r="C154" s="133">
        <f>'Dépenses Part 3'!C154</f>
        <v>0</v>
      </c>
      <c r="D154" s="228">
        <f>'Dépenses Part 3'!D154:E154</f>
        <v>0</v>
      </c>
      <c r="E154" s="229"/>
      <c r="F154" s="172">
        <f t="shared" si="10"/>
        <v>0</v>
      </c>
      <c r="G154" s="195">
        <f>'Dépenses Part 3'!F154-'Instruction Part 3'!F154</f>
        <v>0</v>
      </c>
      <c r="H154" s="158" t="s">
        <v>23</v>
      </c>
    </row>
    <row r="155" spans="1:8" ht="25.5" x14ac:dyDescent="0.25">
      <c r="A155" s="133">
        <f>'Dépenses Part 3'!A155</f>
        <v>0</v>
      </c>
      <c r="B155" s="133">
        <f>'Dépenses Part 3'!B155</f>
        <v>0</v>
      </c>
      <c r="C155" s="133">
        <f>'Dépenses Part 3'!C155</f>
        <v>0</v>
      </c>
      <c r="D155" s="228">
        <f>'Dépenses Part 3'!D155:E155</f>
        <v>0</v>
      </c>
      <c r="E155" s="229"/>
      <c r="F155" s="172">
        <f t="shared" si="10"/>
        <v>0</v>
      </c>
      <c r="G155" s="195">
        <f>'Dépenses Part 3'!F155-'Instruction Part 3'!F155</f>
        <v>0</v>
      </c>
      <c r="H155" s="158" t="s">
        <v>23</v>
      </c>
    </row>
    <row r="156" spans="1:8" ht="25.5" x14ac:dyDescent="0.25">
      <c r="A156" s="133">
        <f>'Dépenses Part 3'!A156</f>
        <v>0</v>
      </c>
      <c r="B156" s="133">
        <f>'Dépenses Part 3'!B156</f>
        <v>0</v>
      </c>
      <c r="C156" s="133">
        <f>'Dépenses Part 3'!C156</f>
        <v>0</v>
      </c>
      <c r="D156" s="228">
        <f>'Dépenses Part 3'!D156:E156</f>
        <v>0</v>
      </c>
      <c r="E156" s="229"/>
      <c r="F156" s="172">
        <f t="shared" si="10"/>
        <v>0</v>
      </c>
      <c r="G156" s="195">
        <f>'Dépenses Part 3'!F156-'Instruction Part 3'!F156</f>
        <v>0</v>
      </c>
      <c r="H156" s="158" t="s">
        <v>23</v>
      </c>
    </row>
    <row r="157" spans="1:8" ht="25.5" x14ac:dyDescent="0.25">
      <c r="A157" s="133">
        <f>'Dépenses Part 3'!A157</f>
        <v>0</v>
      </c>
      <c r="B157" s="133">
        <f>'Dépenses Part 3'!B157</f>
        <v>0</v>
      </c>
      <c r="C157" s="133">
        <f>'Dépenses Part 3'!C157</f>
        <v>0</v>
      </c>
      <c r="D157" s="228">
        <f>'Dépenses Part 3'!D157:E157</f>
        <v>0</v>
      </c>
      <c r="E157" s="229"/>
      <c r="F157" s="172">
        <f t="shared" si="10"/>
        <v>0</v>
      </c>
      <c r="G157" s="195">
        <f>'Dépenses Part 3'!F157-'Instruction Part 3'!F157</f>
        <v>0</v>
      </c>
      <c r="H157" s="158" t="s">
        <v>23</v>
      </c>
    </row>
    <row r="158" spans="1:8" ht="25.5" x14ac:dyDescent="0.25">
      <c r="A158" s="133">
        <f>'Dépenses Part 3'!A158</f>
        <v>0</v>
      </c>
      <c r="B158" s="133">
        <f>'Dépenses Part 3'!B158</f>
        <v>0</v>
      </c>
      <c r="C158" s="133">
        <f>'Dépenses Part 3'!C158</f>
        <v>0</v>
      </c>
      <c r="D158" s="228">
        <f>'Dépenses Part 3'!D158:E158</f>
        <v>0</v>
      </c>
      <c r="E158" s="229"/>
      <c r="F158" s="172">
        <f t="shared" si="10"/>
        <v>0</v>
      </c>
      <c r="G158" s="195">
        <f>'Dépenses Part 3'!F158-'Instruction Part 3'!F158</f>
        <v>0</v>
      </c>
      <c r="H158" s="158" t="s">
        <v>23</v>
      </c>
    </row>
    <row r="159" spans="1:8" ht="25.5" x14ac:dyDescent="0.25">
      <c r="A159" s="133">
        <f>'Dépenses Part 3'!A159</f>
        <v>0</v>
      </c>
      <c r="B159" s="133">
        <f>'Dépenses Part 3'!B159</f>
        <v>0</v>
      </c>
      <c r="C159" s="133">
        <f>'Dépenses Part 3'!C159</f>
        <v>0</v>
      </c>
      <c r="D159" s="228">
        <f>'Dépenses Part 3'!D159:E159</f>
        <v>0</v>
      </c>
      <c r="E159" s="229"/>
      <c r="F159" s="172">
        <f t="shared" si="10"/>
        <v>0</v>
      </c>
      <c r="G159" s="195">
        <f>'Dépenses Part 3'!F159-'Instruction Part 3'!F159</f>
        <v>0</v>
      </c>
      <c r="H159" s="158" t="s">
        <v>23</v>
      </c>
    </row>
    <row r="160" spans="1:8" x14ac:dyDescent="0.25">
      <c r="A160" s="138"/>
      <c r="B160" s="173"/>
      <c r="C160" s="173"/>
      <c r="F160" s="163">
        <f>SUM(F140:F159)</f>
        <v>0</v>
      </c>
      <c r="G160" s="193">
        <f>SUM(G140:G159)</f>
        <v>0</v>
      </c>
    </row>
    <row r="161" spans="1:8" x14ac:dyDescent="0.25">
      <c r="A161" s="138"/>
      <c r="B161" s="173"/>
      <c r="C161" s="174"/>
      <c r="F161" s="175"/>
      <c r="G161" s="193">
        <f>'Dépenses Part 3'!F160-'Instruction Part 3'!F160</f>
        <v>0</v>
      </c>
    </row>
    <row r="162" spans="1:8" s="198" customFormat="1" x14ac:dyDescent="0.25">
      <c r="A162" s="138"/>
      <c r="B162" s="173"/>
      <c r="C162" s="174"/>
      <c r="D162" s="102"/>
      <c r="E162" s="102"/>
      <c r="F162" s="175"/>
      <c r="G162" s="196"/>
      <c r="H162" s="102"/>
    </row>
    <row r="163" spans="1:8" ht="16.5" thickBot="1" x14ac:dyDescent="0.3">
      <c r="F163" s="147" t="s">
        <v>70</v>
      </c>
      <c r="G163" s="147" t="s">
        <v>71</v>
      </c>
    </row>
    <row r="164" spans="1:8" ht="47.65" customHeight="1" thickBot="1" x14ac:dyDescent="0.35">
      <c r="C164" s="242" t="s">
        <v>100</v>
      </c>
      <c r="D164" s="243"/>
      <c r="E164" s="176"/>
      <c r="F164" s="177">
        <f>F57+I104+D109+F135+F160</f>
        <v>0</v>
      </c>
      <c r="G164" s="177">
        <f>I57+I104+D109+F135+F160</f>
        <v>0</v>
      </c>
    </row>
    <row r="165" spans="1:8" ht="15.75" thickBot="1" x14ac:dyDescent="0.3"/>
    <row r="166" spans="1:8" s="202" customFormat="1" ht="47.65" customHeight="1" thickBot="1" x14ac:dyDescent="0.35">
      <c r="A166" s="199"/>
      <c r="B166" s="199"/>
      <c r="C166" s="226" t="s">
        <v>101</v>
      </c>
      <c r="D166" s="227"/>
      <c r="E166" s="200"/>
      <c r="F166" s="201">
        <f>'Dépenses Part 3'!F163-'Instruction Part 3'!F164</f>
        <v>0</v>
      </c>
      <c r="G166" s="201">
        <f>'Dépenses Part 3'!G163-'Instruction Part 3'!G164</f>
        <v>0</v>
      </c>
      <c r="H166" s="199"/>
    </row>
  </sheetData>
  <sheetProtection algorithmName="SHA-512" hashValue="gq/R5tmK9bizK3aoU4uF/kXhfGRPPq7YTuRRXhpP1CJ6y0kA+piozbjN4D0Wr/hISJGvGP2jrio7ID5ZxdcCEw==" saltValue="jatpcKKtZLdv3GLVzpbuWw==" spinCount="100000" sheet="1" objects="1" scenarios="1"/>
  <mergeCells count="54">
    <mergeCell ref="D157:E157"/>
    <mergeCell ref="D158:E158"/>
    <mergeCell ref="D159:E159"/>
    <mergeCell ref="C164:D164"/>
    <mergeCell ref="D151:E151"/>
    <mergeCell ref="D152:E152"/>
    <mergeCell ref="D153:E153"/>
    <mergeCell ref="D154:E154"/>
    <mergeCell ref="D155:E155"/>
    <mergeCell ref="D156:E156"/>
    <mergeCell ref="D150:E150"/>
    <mergeCell ref="D139:E139"/>
    <mergeCell ref="D140:E140"/>
    <mergeCell ref="D141:E141"/>
    <mergeCell ref="D142:E142"/>
    <mergeCell ref="D143:E143"/>
    <mergeCell ref="D144:E144"/>
    <mergeCell ref="D145:E145"/>
    <mergeCell ref="D146:E146"/>
    <mergeCell ref="D147:E147"/>
    <mergeCell ref="D148:E148"/>
    <mergeCell ref="D149:E149"/>
    <mergeCell ref="D133:E133"/>
    <mergeCell ref="D134:E134"/>
    <mergeCell ref="D123:E123"/>
    <mergeCell ref="B109:C109"/>
    <mergeCell ref="D113:E113"/>
    <mergeCell ref="D128:E128"/>
    <mergeCell ref="D129:E129"/>
    <mergeCell ref="D130:E130"/>
    <mergeCell ref="D131:E131"/>
    <mergeCell ref="D132:E132"/>
    <mergeCell ref="A6:D6"/>
    <mergeCell ref="B7:D7"/>
    <mergeCell ref="A9:D9"/>
    <mergeCell ref="B10:D10"/>
    <mergeCell ref="D114:E114"/>
    <mergeCell ref="B106:C106"/>
    <mergeCell ref="G16:H16"/>
    <mergeCell ref="E109:F109"/>
    <mergeCell ref="C166:D166"/>
    <mergeCell ref="D119:E119"/>
    <mergeCell ref="D120:E120"/>
    <mergeCell ref="D121:E121"/>
    <mergeCell ref="D122:E122"/>
    <mergeCell ref="D115:E115"/>
    <mergeCell ref="D116:E116"/>
    <mergeCell ref="D117:E117"/>
    <mergeCell ref="D118:E118"/>
    <mergeCell ref="D138:E138"/>
    <mergeCell ref="D124:E124"/>
    <mergeCell ref="D125:E125"/>
    <mergeCell ref="D126:E126"/>
    <mergeCell ref="D127:E127"/>
  </mergeCells>
  <dataValidations count="18">
    <dataValidation type="list" allowBlank="1" showInputMessage="1" showErrorMessage="1" sqref="A140:A159" xr:uid="{7005155B-6D1B-48B6-B12B-F118D768BB0C}">
      <mc:AlternateContent xmlns:x12ac="http://schemas.microsoft.com/office/spreadsheetml/2011/1/ac" xmlns:mc="http://schemas.openxmlformats.org/markup-compatibility/2006">
        <mc:Choice Requires="x12ac">
          <x12ac:list>"Bien (salle, terrain, équipement, matériels…)",Service (activité professionnelle…)</x12ac:list>
        </mc:Choice>
        <mc:Fallback>
          <formula1>"Bien (salle, terrain, équipement, matériels…),Service (activité professionnelle…)"</formula1>
        </mc:Fallback>
      </mc:AlternateContent>
    </dataValidation>
    <dataValidation type="list" allowBlank="1" showInputMessage="1" showErrorMessage="1" sqref="A17:D56" xr:uid="{DD8CE6D4-104B-4CF2-8961-152B6CF950D0}">
      <formula1>"Travaux,Acquisition matériel ou équipements,Prestation de service,Amortissement"</formula1>
    </dataValidation>
    <dataValidation type="decimal" operator="greaterThanOrEqual" allowBlank="1" showInputMessage="1" showErrorMessage="1" error="Pour une seule dépense, ne renseigner que le montant HT ou le montant présenté si la TVA est récupérée (totalement ou partiellement)" sqref="F65555:F65594 F983059:F983098 F917523:F917562 F851987:F852026 F786451:F786490 F720915:F720954 F655379:F655418 F589843:F589882 F524307:F524346 F458771:F458810 F393235:F393274 F327699:F327738 F262163:F262202 F196627:F196666 F131091:F131130" xr:uid="{CF6F36D8-C17D-439C-A8D0-2B89C5BCF659}">
      <formula1>ISBLANK(C65555)</formula1>
    </dataValidation>
    <dataValidation type="list" allowBlank="1" showInputMessage="1" showErrorMessage="1" sqref="A65464:A65503 A131000:A131039 A196536:A196575 A262072:A262111 A327608:A327647 A393144:A393183 A458680:A458719 A524216:A524255 A589752:A589791 A655288:A655327 A720824:A720863 A786360:A786399 A851896:A851935 A917432:A917471 A982968:A983007" xr:uid="{652C6FFB-EE62-43E8-9CCB-E3EFE035FD17}">
      <formula1>"Frais de restauration,Frais de logement,Frais de mission à l'étranger (UE)"</formula1>
    </dataValidation>
    <dataValidation type="decimal" operator="greaterThan" allowBlank="1" showInputMessage="1" showErrorMessage="1" sqref="F982916:F982955 F65412:F65451 F130948:F130987 F196484:F196523 F262020:F262059 F327556:F327595 F393092:F393131 F458628:F458667 F524164:F524203 F589700:F589739 F655236:F655275 F720772:F720811 F786308:F786347 F851844:F851883 F917380:F917419" xr:uid="{47D8E972-5CF2-4AA4-875E-074D602B9024}">
      <formula1>0</formula1>
    </dataValidation>
    <dataValidation type="textLength" operator="lessThanOrEqual" allowBlank="1" showInputMessage="1" showErrorMessage="1" error="Le libellé de l'opération ne doit pas dépasser 96 caractères" sqref="B10:C10 B65361:C65361 B130897:C130897 B196433:C196433 B261969:C261969 B327505:C327505 B393041:C393041 B458577:C458577 B524113:C524113 B589649:C589649 B655185:C655185 B720721:C720721 B786257:C786257 B851793:C851793 B917329:C917329 B982865:C982865" xr:uid="{85D51C19-F2A8-4E5D-A5CA-903C07E1FAFB}">
      <formula1>96</formula1>
    </dataValidation>
    <dataValidation type="list" allowBlank="1" showInputMessage="1" showErrorMessage="1" sqref="A982871:A982910 A65367:A65406 A130903:A130942 A196439:A196478 A261975:A262014 A327511:A327550 A393047:A393086 A458583:A458622 A524119:A524158 A589655:A589694 A655191:A655230 A720727:A720766 A786263:A786302 A851799:A851838 A917335:A917374" xr:uid="{A9A2AA94-4593-4265-9C41-DAFACC5ED0BE}">
      <formula1>"Dépenses d'investissement matériel et immatériel, Prestations de service"</formula1>
    </dataValidation>
    <dataValidation type="decimal" operator="greaterThanOrEqual" allowBlank="1" showInputMessage="1" showErrorMessage="1" sqref="F115:G134 B65600:B65619 B131136:B131155 B196672:B196691 B262208:B262227 B327744:B327763 B393280:B393299 B458816:B458835 B524352:B524371 B589888:B589907 B655424:B655443 B720960:B720979 B786496:B786515 B852032:B852051 B917568:B917587 B983104:B983123 D115:D134 D65600:G65619 D131136:G131155 D196672:G196691 D262208:G262227 D327744:G327763 D393280:G393299 D458816:G458835 D524352:G524371 D589888:G589907 D655424:G655443 D720960:G720979 D786496:G786515 D852032:G852051 D917568:G917587 D983104:G983123 B983129:B983148 D65625:G65644 D131161:G131180 D196697:G196716 D262233:G262252 D327769:G327788 D393305:G393324 D458841:G458860 D524377:G524396 D589913:G589932 D655449:G655468 D720985:G721004 D786521:G786540 D852057:G852076 D917593:G917612 D983129:G983148 D140:D159 B65625:B65644 B131161:B131180 B196697:B196716 B262233:B262252 B327769:B327788 B393305:B393324 B458841:B458860 B524377:B524396 B589913:B589932 B655449:B655468 B720985:B721004 B786521:B786540 B852057:B852076 B917593:B917612 F140:G159" xr:uid="{B2E269C8-FDA9-44B8-A536-A469E1E68D00}">
      <formula1>0</formula1>
    </dataValidation>
    <dataValidation type="list" allowBlank="1" showInputMessage="1" showErrorMessage="1" sqref="C983104:C983123 C65600:C65619 C131136:C131155 C196672:C196691 C262208:C262227 C327744:C327763 C393280:C393299 C458816:C458835 C524352:C524371 C589888:C589907 C655424:C655443 C720960:C720979 C786496:C786515 C852032:C852051 C917568:C917587" xr:uid="{3CAFE94D-FD17-4EB4-A392-A239703FDD30}">
      <formula1>"jours,heures"</formula1>
    </dataValidation>
    <dataValidation type="custom" operator="greaterThanOrEqual" allowBlank="1" showInputMessage="1" showErrorMessage="1" error="Le montant total des dépenses éligibles est inférieur à 1 000 000 €. Les recettes générées après la réalisation de l'opération n'ont pas à être renseignées. " sqref="C65678:C65697 C131214:C131233 C196750:C196769 C262286:C262305 C327822:C327841 C393358:C393377 C458894:C458913 C524430:C524449 C589966:C589985 C655502:C655521 C721038:C721057 C786574:C786593 C852110:C852129 C917646:C917665 C983182:C983201" xr:uid="{74778364-5A0C-4478-A92E-11360852B4CA}">
      <formula1>$D$161&gt;100000</formula1>
    </dataValidation>
    <dataValidation type="custom" operator="greaterThanOrEqual" allowBlank="1" showInputMessage="1" showErrorMessage="1" error="Le montant total des dépenses éligibles est inférieur à 50 000 €. Les recettes générées par l'opération n'ont pas à être renseignées. " sqref="C65652:C65671 C131188:C131207 C196724:C196743 C262260:C262279 C327796:C327815 C393332:C393351 C458868:C458887 C524404:C524423 C589940:C589959 C655476:C655495 C721012:C721031 C786548:C786567 C852084:C852103 C917620:C917639 C983156:C983175" xr:uid="{5F59A35C-5A2E-4D38-B8BA-67D408670DA9}">
      <formula1>$D$161&gt;50000</formula1>
    </dataValidation>
    <dataValidation type="decimal" operator="greaterThanOrEqual" allowBlank="1" showInputMessage="1" showErrorMessage="1" error="Pour une seule dépense, ne renseigner que le montant HT ou le montant présenté si la TVA est récupérée (totalement ou partiellement)" sqref="C983059 F65367 F130903 F196439 F261975 F327511 F393047 F458583 F524119 F589655 F655191 F720727 F786263 F851799 F917335 F982871 C65555 C131091 C196627 C262163 C327699 C393235 C458771 C524307 C589843 C655379 C720915 C786451 C851987 C917523" xr:uid="{1F47FA86-C4A8-40C5-8C73-5CFB69C43CCE}">
      <formula1>ISBLANK(D65367)</formula1>
    </dataValidation>
    <dataValidation type="decimal" allowBlank="1" showInputMessage="1" showErrorMessage="1" errorTitle="Format invalide" error="Vous devez renseigner une valeur numériqe." sqref="F982968:F983007 D65412:E65451 D130948:E130987 D196484:E196523 D262020:E262059 D327556:E327595 D393092:E393131 D458628:E458667 D524164:E524203 D589700:E589739 D655236:E655275 D720772:E720811 D786308:E786347 D851844:E851883 D917380:E917419 D982916:E982955 F65509:F65548 F131045:F131084 F196581:F196620 F262117:F262156 F327653:F327692 F393189:F393228 F458725:F458764 F524261:F524300 F589797:F589836 F655333:F655372 F720869:F720908 F786405:F786444 F851941:F851980 F917477:F917516 F983013:F983052 G63:G102 F65464:F65503 F131000:F131039 F196536:F196575 F262072:F262111 F327608:F327647 F393144:F393183 F458680:F458719 F524216:F524255 F589752:F589791 F655288:F655327 F720824:F720863 F786360:F786399 F851896:F851935 F917432:F917471" xr:uid="{2FC39AFC-DDC9-43F6-9F92-EC3CE5DCC345}">
      <formula1>0</formula1>
      <formula2>10000000</formula2>
    </dataValidation>
    <dataValidation operator="greaterThan" allowBlank="1" showInputMessage="1" showErrorMessage="1" sqref="G65412:G65451 G130948:G130987 G196484:G196523 G262020:G262059 G327556:G327595 G393092:G393131 G458628:G458667 G524164:G524203 G589700:G589739 G655236:G655275 G720772:G720811 G786308:G786347 G851844:G851883 G917380:G917419 G982916:G982955 G983013:G983052 G65464:G65503 G131000:G131039 G196536:G196575 G262072:G262111 G327608:G327647 G393144:G393183 G458680:G458719 G524216:G524255 G589752:G589791 G655288:G655327 G720824:G720863 G786360:G786399 G851896:G851935 G917432:G917471 G982968:G983007 G65509:G65548 G131045:G131084 G196581:G196620 G262117:G262156 G327653:G327692 G393189:G393228 G458725:G458764 G524261:G524300 G589797:G589836 G655333:G655372 G720869:G720908 G786405:G786444 G851941:G851980 G917477:G917516 H63:I102" xr:uid="{15427525-68A0-49E1-AD27-E5B72CB62DEF}"/>
    <dataValidation type="decimal" operator="greaterThanOrEqual" allowBlank="1" showInputMessage="1" showErrorMessage="1" error="Pour une seule dépense, ne renseigner que le montant HT ou le montant présenté si la TVA est récupérée (totalement ou partiellement)" sqref="H982871:H982910 H65367:H65406 H130903:H130942 H196439:H196478 H261975:H262014 H327511:H327550 H393047:H393086 H458583:H458622 H524119:H524158 H589655:H589694 H655191:H655230 H720727:H720766 H786263:H786302 H851799:H851838 H917335:H917374" xr:uid="{4FF39767-1E98-40AF-8BAC-B4EE33C9119E}">
      <formula1>ISBLANK(F65367)</formula1>
    </dataValidation>
    <dataValidation type="custom" operator="greaterThanOrEqual" allowBlank="1" showInputMessage="1" showErrorMessage="1" error="Pour une seule dépense, ne renseigner que le montant HT ou le montant présenté si la TVA est récupérée (totalement ou partiellement)" sqref="C983060:C983098 F65368:F65406 F130904:F130942 F196440:F196478 F261976:F262014 F327512:F327550 F393048:F393086 F458584:F458622 F524120:F524158 F589656:F589694 F655192:F655230 F720728:F720766 F786264:F786302 F851800:F851838 F917336:F917374 F982872:F982910 C65556:C65594 C131092:C131130 C196628:C196666 C262164:C262202 C327700:C327738 C393236:C393274 C458772:C458810 C524308:C524346 C589844:C589882 C655380:C655418 C720916:C720954 C786452:C786490 C851988:C852026 C917524:C917562" xr:uid="{23C6B029-3348-42D9-A52A-7F426F6C99E2}">
      <formula1>ISBLANK(D65368)</formula1>
    </dataValidation>
    <dataValidation type="decimal" operator="greaterThanOrEqual" allowBlank="1" showInputMessage="1" showErrorMessage="1" error="Pour une seule dépense, ne renseigner que le montant HT ou le montant présenté si la TVA est récupérée (totalement ou partiellement)" sqref="D983059:E983098 G65367:G65406 G130903:G130942 G196439:G196478 G261975:G262014 G327511:G327550 G393047:G393086 G458583:G458622 G524119:G524158 G589655:G589694 G655191:G655230 G720727:G720766 G786263:G786302 G851799:G851838 G917335:G917374 G982871:G982910 D65555:E65594 D131091:E131130 D196627:E196666 D262163:E262202 D327699:E327738 D393235:E393274 D458771:E458810 D524307:E524346 D589843:E589882 D655379:E655418 D720915:E720954 D786451:E786490 D851987:E852026 D917523:E917562" xr:uid="{0D8C2C8F-323E-48B0-BB5F-AF37BE8EF2E0}">
      <formula1>ISBLANK(C65367)</formula1>
    </dataValidation>
    <dataValidation operator="greaterThanOrEqual" allowBlank="1" showInputMessage="1" showErrorMessage="1" error="Pour une seule dépense, ne renseigner que le montant HT ou le montant présenté si la TVA est récupérée (totalement ou partiellement)" sqref="F17:F56" xr:uid="{96751C72-6C54-442D-B83F-37DAB133E0B7}"/>
  </dataValidations>
  <pageMargins left="0.25" right="0.25" top="0.75" bottom="0.75" header="0.3" footer="0.3"/>
  <pageSetup paperSize="8" scale="8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326EB-A346-42C3-B92D-73ED44A9CD70}">
  <dimension ref="A1:AA166"/>
  <sheetViews>
    <sheetView zoomScale="90" zoomScaleNormal="90" workbookViewId="0"/>
  </sheetViews>
  <sheetFormatPr baseColWidth="10" defaultColWidth="11" defaultRowHeight="15" x14ac:dyDescent="0.25"/>
  <cols>
    <col min="1" max="1" width="35.5703125" style="102" customWidth="1"/>
    <col min="2" max="2" width="26.42578125" style="102" customWidth="1"/>
    <col min="3" max="3" width="31" style="102" customWidth="1"/>
    <col min="4" max="4" width="29.28515625" style="102" customWidth="1"/>
    <col min="5" max="5" width="17.140625" style="102" customWidth="1"/>
    <col min="6" max="6" width="30.85546875" style="102" customWidth="1"/>
    <col min="7" max="7" width="17.42578125" style="102" customWidth="1"/>
    <col min="8" max="8" width="30.85546875" style="102" customWidth="1"/>
    <col min="9" max="9" width="19.42578125" style="103" customWidth="1"/>
    <col min="10" max="10" width="15.28515625" style="103" customWidth="1"/>
    <col min="11" max="11" width="15.42578125" style="103" customWidth="1"/>
    <col min="12" max="16384" width="11" style="103"/>
  </cols>
  <sheetData>
    <row r="1" spans="1:27" ht="30.6" x14ac:dyDescent="0.25">
      <c r="A1" s="100" t="s">
        <v>82</v>
      </c>
      <c r="B1" s="100"/>
      <c r="C1" s="101"/>
      <c r="D1" s="101"/>
      <c r="E1" s="101"/>
      <c r="AA1" s="103" t="s">
        <v>24</v>
      </c>
    </row>
    <row r="2" spans="1:27" ht="18.399999999999999" x14ac:dyDescent="0.25">
      <c r="A2" s="104" t="s">
        <v>45</v>
      </c>
      <c r="B2" s="101"/>
      <c r="C2" s="104"/>
      <c r="D2" s="105"/>
      <c r="E2" s="105"/>
      <c r="AA2" s="103" t="s">
        <v>55</v>
      </c>
    </row>
    <row r="3" spans="1:27" ht="14.25" x14ac:dyDescent="0.25">
      <c r="A3" s="106" t="s">
        <v>75</v>
      </c>
      <c r="B3" s="101"/>
      <c r="C3" s="101"/>
      <c r="D3" s="101"/>
      <c r="E3" s="101"/>
    </row>
    <row r="4" spans="1:27" ht="26.25" x14ac:dyDescent="0.4">
      <c r="A4" s="107" t="s">
        <v>95</v>
      </c>
      <c r="B4" s="104"/>
      <c r="C4" s="101"/>
      <c r="D4" s="104"/>
      <c r="E4" s="104"/>
      <c r="F4" s="104"/>
      <c r="G4" s="104"/>
      <c r="H4" s="104"/>
    </row>
    <row r="5" spans="1:27" ht="21.2" x14ac:dyDescent="0.35">
      <c r="A5" s="108"/>
      <c r="B5" s="109"/>
      <c r="C5" s="110"/>
      <c r="D5" s="109"/>
      <c r="E5" s="109"/>
      <c r="H5" s="109"/>
    </row>
    <row r="6" spans="1:27" ht="15.6" x14ac:dyDescent="0.25">
      <c r="A6" s="230" t="s">
        <v>1</v>
      </c>
      <c r="B6" s="231"/>
      <c r="C6" s="231"/>
      <c r="D6" s="232"/>
      <c r="E6" s="111"/>
      <c r="H6" s="112"/>
    </row>
    <row r="7" spans="1:27" x14ac:dyDescent="0.25">
      <c r="A7" s="113" t="s">
        <v>2</v>
      </c>
      <c r="B7" s="233">
        <f>'Dépenses Part 4'!B7:D7</f>
        <v>0</v>
      </c>
      <c r="C7" s="234"/>
      <c r="D7" s="235"/>
      <c r="E7" s="111"/>
      <c r="H7" s="105"/>
    </row>
    <row r="8" spans="1:27" ht="15.6" x14ac:dyDescent="0.25">
      <c r="A8" s="114"/>
      <c r="B8" s="115"/>
      <c r="C8" s="116"/>
      <c r="D8" s="105"/>
      <c r="E8" s="105"/>
      <c r="H8" s="105"/>
    </row>
    <row r="9" spans="1:27" ht="15.75" x14ac:dyDescent="0.25">
      <c r="A9" s="230" t="s">
        <v>3</v>
      </c>
      <c r="B9" s="231"/>
      <c r="C9" s="231"/>
      <c r="D9" s="232"/>
      <c r="E9" s="111"/>
      <c r="H9" s="117"/>
    </row>
    <row r="10" spans="1:27" x14ac:dyDescent="0.25">
      <c r="A10" s="118" t="s">
        <v>4</v>
      </c>
      <c r="B10" s="233">
        <f>'Dépenses Part 4'!B10:D10</f>
        <v>0</v>
      </c>
      <c r="C10" s="234"/>
      <c r="D10" s="235"/>
      <c r="E10" s="111"/>
    </row>
    <row r="11" spans="1:27" ht="14.25" x14ac:dyDescent="0.25">
      <c r="A11" s="105"/>
      <c r="B11" s="119"/>
      <c r="C11" s="105"/>
      <c r="D11" s="120"/>
      <c r="E11" s="120"/>
      <c r="F11" s="120"/>
      <c r="G11" s="101"/>
    </row>
    <row r="12" spans="1:27" ht="18" x14ac:dyDescent="0.25">
      <c r="A12" s="121" t="s">
        <v>84</v>
      </c>
      <c r="B12" s="119"/>
      <c r="C12" s="105"/>
      <c r="D12" s="120"/>
      <c r="E12" s="120"/>
      <c r="F12" s="120"/>
      <c r="G12" s="120"/>
      <c r="H12" s="120"/>
    </row>
    <row r="13" spans="1:27" ht="15.6" x14ac:dyDescent="0.25">
      <c r="A13" s="122"/>
      <c r="B13" s="119"/>
      <c r="C13" s="105"/>
      <c r="D13" s="120"/>
      <c r="E13" s="120"/>
      <c r="F13" s="120"/>
      <c r="G13" s="120"/>
      <c r="H13" s="120"/>
    </row>
    <row r="14" spans="1:27" ht="15.6" x14ac:dyDescent="0.25">
      <c r="A14" s="122"/>
      <c r="B14" s="112"/>
      <c r="C14" s="112"/>
      <c r="D14" s="123"/>
      <c r="E14" s="123"/>
      <c r="F14" s="123"/>
      <c r="G14" s="123"/>
      <c r="H14" s="123"/>
    </row>
    <row r="15" spans="1:27" ht="44.1" customHeight="1" x14ac:dyDescent="0.25">
      <c r="A15" s="124" t="s">
        <v>5</v>
      </c>
      <c r="B15" s="124" t="s">
        <v>6</v>
      </c>
      <c r="C15" s="124" t="s">
        <v>7</v>
      </c>
      <c r="D15" s="124" t="s">
        <v>8</v>
      </c>
      <c r="E15" s="125"/>
      <c r="F15" s="126" t="s">
        <v>89</v>
      </c>
      <c r="G15" s="127" t="s">
        <v>90</v>
      </c>
      <c r="H15" s="124" t="s">
        <v>94</v>
      </c>
      <c r="I15" s="126" t="s">
        <v>91</v>
      </c>
      <c r="J15" s="187" t="s">
        <v>92</v>
      </c>
      <c r="K15" s="187" t="s">
        <v>93</v>
      </c>
    </row>
    <row r="16" spans="1:27" ht="38.25" x14ac:dyDescent="0.25">
      <c r="A16" s="128" t="s">
        <v>85</v>
      </c>
      <c r="B16" s="129" t="s">
        <v>11</v>
      </c>
      <c r="C16" s="128" t="s">
        <v>12</v>
      </c>
      <c r="D16" s="128" t="s">
        <v>13</v>
      </c>
      <c r="E16" s="130"/>
      <c r="F16" s="131" t="s">
        <v>14</v>
      </c>
      <c r="G16" s="222" t="s">
        <v>15</v>
      </c>
      <c r="H16" s="223"/>
      <c r="I16" s="132"/>
      <c r="J16" s="188"/>
      <c r="K16" s="188"/>
    </row>
    <row r="17" spans="1:11" x14ac:dyDescent="0.25">
      <c r="A17" s="133">
        <f>'Dépenses Part 4'!A17</f>
        <v>0</v>
      </c>
      <c r="B17" s="133">
        <f>'Dépenses Part 4'!B17</f>
        <v>0</v>
      </c>
      <c r="C17" s="133">
        <f>'Dépenses Part 4'!C17</f>
        <v>0</v>
      </c>
      <c r="D17" s="133">
        <f>'Dépenses Part 4'!D17</f>
        <v>0</v>
      </c>
      <c r="E17" s="178"/>
      <c r="F17" s="134">
        <f>'Dépenses Part 4'!F17</f>
        <v>0</v>
      </c>
      <c r="G17" s="135">
        <f>'Dépenses Part 4'!G17</f>
        <v>0</v>
      </c>
      <c r="H17" s="135">
        <f>'Dépenses Part 4'!H17</f>
        <v>0</v>
      </c>
      <c r="I17" s="136">
        <f>G17+H17</f>
        <v>0</v>
      </c>
      <c r="J17" s="189">
        <f>'Dépenses Part 4'!F17-'Instruction Part 4'!F17</f>
        <v>0</v>
      </c>
      <c r="K17" s="189">
        <f>'Dépenses Part 4'!I17-'Instruction Part 4'!I17</f>
        <v>0</v>
      </c>
    </row>
    <row r="18" spans="1:11" x14ac:dyDescent="0.25">
      <c r="A18" s="133">
        <f>'Dépenses Part 4'!A18</f>
        <v>0</v>
      </c>
      <c r="B18" s="133">
        <f>'Dépenses Part 4'!B18</f>
        <v>0</v>
      </c>
      <c r="C18" s="133">
        <f>'Dépenses Part 4'!C18</f>
        <v>0</v>
      </c>
      <c r="D18" s="133">
        <f>'Dépenses Part 4'!D18</f>
        <v>0</v>
      </c>
      <c r="E18" s="178"/>
      <c r="F18" s="134">
        <f>'Dépenses Part 4'!F18</f>
        <v>0</v>
      </c>
      <c r="G18" s="135">
        <f>'Dépenses Part 4'!G18</f>
        <v>0</v>
      </c>
      <c r="H18" s="135">
        <f>'Dépenses Part 4'!H18</f>
        <v>0</v>
      </c>
      <c r="I18" s="136">
        <f t="shared" ref="I18:I57" si="0">G18+H18</f>
        <v>0</v>
      </c>
      <c r="J18" s="189">
        <f>'Dépenses Part 4'!F18-'Instruction Part 4'!F18</f>
        <v>0</v>
      </c>
      <c r="K18" s="189">
        <f>'Dépenses Part 4'!I18-'Instruction Part 4'!I18</f>
        <v>0</v>
      </c>
    </row>
    <row r="19" spans="1:11" x14ac:dyDescent="0.25">
      <c r="A19" s="133">
        <f>'Dépenses Part 4'!A19</f>
        <v>0</v>
      </c>
      <c r="B19" s="133">
        <f>'Dépenses Part 4'!B19</f>
        <v>0</v>
      </c>
      <c r="C19" s="133">
        <f>'Dépenses Part 4'!C19</f>
        <v>0</v>
      </c>
      <c r="D19" s="133">
        <f>'Dépenses Part 4'!D19</f>
        <v>0</v>
      </c>
      <c r="E19" s="178"/>
      <c r="F19" s="134">
        <f>'Dépenses Part 4'!F19</f>
        <v>0</v>
      </c>
      <c r="G19" s="135">
        <f>'Dépenses Part 4'!G19</f>
        <v>0</v>
      </c>
      <c r="H19" s="135">
        <f>'Dépenses Part 4'!H19</f>
        <v>0</v>
      </c>
      <c r="I19" s="136">
        <f t="shared" si="0"/>
        <v>0</v>
      </c>
      <c r="J19" s="189">
        <f>'Dépenses Part 4'!F19-'Instruction Part 4'!F19</f>
        <v>0</v>
      </c>
      <c r="K19" s="189">
        <f>'Dépenses Part 4'!I19-'Instruction Part 4'!I19</f>
        <v>0</v>
      </c>
    </row>
    <row r="20" spans="1:11" x14ac:dyDescent="0.25">
      <c r="A20" s="133">
        <f>'Dépenses Part 4'!A20</f>
        <v>0</v>
      </c>
      <c r="B20" s="133">
        <f>'Dépenses Part 4'!B20</f>
        <v>0</v>
      </c>
      <c r="C20" s="133">
        <f>'Dépenses Part 4'!C20</f>
        <v>0</v>
      </c>
      <c r="D20" s="133">
        <f>'Dépenses Part 4'!D20</f>
        <v>0</v>
      </c>
      <c r="E20" s="178"/>
      <c r="F20" s="134">
        <f>'Dépenses Part 4'!F20</f>
        <v>0</v>
      </c>
      <c r="G20" s="135">
        <f>'Dépenses Part 4'!G20</f>
        <v>0</v>
      </c>
      <c r="H20" s="135">
        <f>'Dépenses Part 4'!H20</f>
        <v>0</v>
      </c>
      <c r="I20" s="136">
        <f t="shared" si="0"/>
        <v>0</v>
      </c>
      <c r="J20" s="189">
        <f>'Dépenses Part 4'!F20-'Instruction Part 4'!F20</f>
        <v>0</v>
      </c>
      <c r="K20" s="189">
        <f>'Dépenses Part 4'!I20-'Instruction Part 4'!I20</f>
        <v>0</v>
      </c>
    </row>
    <row r="21" spans="1:11" x14ac:dyDescent="0.25">
      <c r="A21" s="133">
        <f>'Dépenses Part 4'!A21</f>
        <v>0</v>
      </c>
      <c r="B21" s="133">
        <f>'Dépenses Part 4'!B21</f>
        <v>0</v>
      </c>
      <c r="C21" s="133">
        <f>'Dépenses Part 4'!C21</f>
        <v>0</v>
      </c>
      <c r="D21" s="133">
        <f>'Dépenses Part 4'!D21</f>
        <v>0</v>
      </c>
      <c r="E21" s="178"/>
      <c r="F21" s="134">
        <f>'Dépenses Part 4'!F21</f>
        <v>0</v>
      </c>
      <c r="G21" s="135">
        <f>'Dépenses Part 4'!G21</f>
        <v>0</v>
      </c>
      <c r="H21" s="135">
        <f>'Dépenses Part 4'!H21</f>
        <v>0</v>
      </c>
      <c r="I21" s="136">
        <f t="shared" si="0"/>
        <v>0</v>
      </c>
      <c r="J21" s="189">
        <f>'Dépenses Part 4'!F21-'Instruction Part 4'!F21</f>
        <v>0</v>
      </c>
      <c r="K21" s="189">
        <f>'Dépenses Part 4'!I21-'Instruction Part 4'!I21</f>
        <v>0</v>
      </c>
    </row>
    <row r="22" spans="1:11" x14ac:dyDescent="0.25">
      <c r="A22" s="133">
        <f>'Dépenses Part 4'!A22</f>
        <v>0</v>
      </c>
      <c r="B22" s="133">
        <f>'Dépenses Part 4'!B22</f>
        <v>0</v>
      </c>
      <c r="C22" s="133">
        <f>'Dépenses Part 4'!C22</f>
        <v>0</v>
      </c>
      <c r="D22" s="133">
        <f>'Dépenses Part 4'!D22</f>
        <v>0</v>
      </c>
      <c r="E22" s="178"/>
      <c r="F22" s="134">
        <f>'Dépenses Part 4'!F22</f>
        <v>0</v>
      </c>
      <c r="G22" s="135">
        <f>'Dépenses Part 4'!G22</f>
        <v>0</v>
      </c>
      <c r="H22" s="135">
        <f>'Dépenses Part 4'!H22</f>
        <v>0</v>
      </c>
      <c r="I22" s="136">
        <f t="shared" si="0"/>
        <v>0</v>
      </c>
      <c r="J22" s="189">
        <f>'Dépenses Part 4'!F22-'Instruction Part 4'!F22</f>
        <v>0</v>
      </c>
      <c r="K22" s="189">
        <f>'Dépenses Part 4'!I22-'Instruction Part 4'!I22</f>
        <v>0</v>
      </c>
    </row>
    <row r="23" spans="1:11" x14ac:dyDescent="0.25">
      <c r="A23" s="133">
        <f>'Dépenses Part 4'!A23</f>
        <v>0</v>
      </c>
      <c r="B23" s="133">
        <f>'Dépenses Part 4'!B23</f>
        <v>0</v>
      </c>
      <c r="C23" s="133">
        <f>'Dépenses Part 4'!C23</f>
        <v>0</v>
      </c>
      <c r="D23" s="133">
        <f>'Dépenses Part 4'!D23</f>
        <v>0</v>
      </c>
      <c r="E23" s="178"/>
      <c r="F23" s="134">
        <f>'Dépenses Part 4'!F23</f>
        <v>0</v>
      </c>
      <c r="G23" s="135">
        <f>'Dépenses Part 4'!G23</f>
        <v>0</v>
      </c>
      <c r="H23" s="135">
        <f>'Dépenses Part 4'!H23</f>
        <v>0</v>
      </c>
      <c r="I23" s="136">
        <f t="shared" si="0"/>
        <v>0</v>
      </c>
      <c r="J23" s="189">
        <f>'Dépenses Part 4'!F23-'Instruction Part 4'!F23</f>
        <v>0</v>
      </c>
      <c r="K23" s="189">
        <f>'Dépenses Part 4'!I23-'Instruction Part 4'!I23</f>
        <v>0</v>
      </c>
    </row>
    <row r="24" spans="1:11" x14ac:dyDescent="0.25">
      <c r="A24" s="133">
        <f>'Dépenses Part 4'!A24</f>
        <v>0</v>
      </c>
      <c r="B24" s="133">
        <f>'Dépenses Part 4'!B24</f>
        <v>0</v>
      </c>
      <c r="C24" s="133">
        <f>'Dépenses Part 4'!C24</f>
        <v>0</v>
      </c>
      <c r="D24" s="133">
        <f>'Dépenses Part 4'!D24</f>
        <v>0</v>
      </c>
      <c r="E24" s="178"/>
      <c r="F24" s="134">
        <f>'Dépenses Part 4'!F24</f>
        <v>0</v>
      </c>
      <c r="G24" s="135">
        <f>'Dépenses Part 4'!G24</f>
        <v>0</v>
      </c>
      <c r="H24" s="135">
        <f>'Dépenses Part 4'!H24</f>
        <v>0</v>
      </c>
      <c r="I24" s="136">
        <f t="shared" si="0"/>
        <v>0</v>
      </c>
      <c r="J24" s="189">
        <f>'Dépenses Part 4'!F24-'Instruction Part 4'!F24</f>
        <v>0</v>
      </c>
      <c r="K24" s="189">
        <f>'Dépenses Part 4'!I24-'Instruction Part 4'!I24</f>
        <v>0</v>
      </c>
    </row>
    <row r="25" spans="1:11" x14ac:dyDescent="0.25">
      <c r="A25" s="133">
        <f>'Dépenses Part 4'!A25</f>
        <v>0</v>
      </c>
      <c r="B25" s="133">
        <f>'Dépenses Part 4'!B25</f>
        <v>0</v>
      </c>
      <c r="C25" s="133">
        <f>'Dépenses Part 4'!C25</f>
        <v>0</v>
      </c>
      <c r="D25" s="133">
        <f>'Dépenses Part 4'!D25</f>
        <v>0</v>
      </c>
      <c r="E25" s="178"/>
      <c r="F25" s="134">
        <f>'Dépenses Part 4'!F25</f>
        <v>0</v>
      </c>
      <c r="G25" s="135">
        <f>'Dépenses Part 4'!G25</f>
        <v>0</v>
      </c>
      <c r="H25" s="135">
        <f>'Dépenses Part 4'!H25</f>
        <v>0</v>
      </c>
      <c r="I25" s="136">
        <f t="shared" si="0"/>
        <v>0</v>
      </c>
      <c r="J25" s="189">
        <f>'Dépenses Part 4'!F25-'Instruction Part 4'!F25</f>
        <v>0</v>
      </c>
      <c r="K25" s="189">
        <f>'Dépenses Part 4'!I25-'Instruction Part 4'!I25</f>
        <v>0</v>
      </c>
    </row>
    <row r="26" spans="1:11" x14ac:dyDescent="0.25">
      <c r="A26" s="133">
        <f>'Dépenses Part 4'!A26</f>
        <v>0</v>
      </c>
      <c r="B26" s="133">
        <f>'Dépenses Part 4'!B26</f>
        <v>0</v>
      </c>
      <c r="C26" s="133">
        <f>'Dépenses Part 4'!C26</f>
        <v>0</v>
      </c>
      <c r="D26" s="133">
        <f>'Dépenses Part 4'!D26</f>
        <v>0</v>
      </c>
      <c r="E26" s="178"/>
      <c r="F26" s="134">
        <f>'Dépenses Part 4'!F26</f>
        <v>0</v>
      </c>
      <c r="G26" s="135">
        <f>'Dépenses Part 4'!G26</f>
        <v>0</v>
      </c>
      <c r="H26" s="135">
        <f>'Dépenses Part 4'!H26</f>
        <v>0</v>
      </c>
      <c r="I26" s="136">
        <f t="shared" si="0"/>
        <v>0</v>
      </c>
      <c r="J26" s="189">
        <f>'Dépenses Part 4'!F26-'Instruction Part 4'!F26</f>
        <v>0</v>
      </c>
      <c r="K26" s="189">
        <f>'Dépenses Part 4'!I26-'Instruction Part 4'!I26</f>
        <v>0</v>
      </c>
    </row>
    <row r="27" spans="1:11" x14ac:dyDescent="0.25">
      <c r="A27" s="133">
        <f>'Dépenses Part 4'!A27</f>
        <v>0</v>
      </c>
      <c r="B27" s="133">
        <f>'Dépenses Part 4'!B27</f>
        <v>0</v>
      </c>
      <c r="C27" s="133">
        <f>'Dépenses Part 4'!C27</f>
        <v>0</v>
      </c>
      <c r="D27" s="133">
        <f>'Dépenses Part 4'!D27</f>
        <v>0</v>
      </c>
      <c r="E27" s="178"/>
      <c r="F27" s="134">
        <f>'Dépenses Part 4'!F27</f>
        <v>0</v>
      </c>
      <c r="G27" s="135">
        <f>'Dépenses Part 4'!G27</f>
        <v>0</v>
      </c>
      <c r="H27" s="135">
        <f>'Dépenses Part 4'!H27</f>
        <v>0</v>
      </c>
      <c r="I27" s="136">
        <f t="shared" si="0"/>
        <v>0</v>
      </c>
      <c r="J27" s="189">
        <f>'Dépenses Part 4'!F27-'Instruction Part 4'!F27</f>
        <v>0</v>
      </c>
      <c r="K27" s="189">
        <f>'Dépenses Part 4'!I27-'Instruction Part 4'!I27</f>
        <v>0</v>
      </c>
    </row>
    <row r="28" spans="1:11" x14ac:dyDescent="0.25">
      <c r="A28" s="133">
        <f>'Dépenses Part 4'!A28</f>
        <v>0</v>
      </c>
      <c r="B28" s="133">
        <f>'Dépenses Part 4'!B28</f>
        <v>0</v>
      </c>
      <c r="C28" s="133">
        <f>'Dépenses Part 4'!C28</f>
        <v>0</v>
      </c>
      <c r="D28" s="133">
        <f>'Dépenses Part 4'!D28</f>
        <v>0</v>
      </c>
      <c r="E28" s="178"/>
      <c r="F28" s="134">
        <f>'Dépenses Part 4'!F28</f>
        <v>0</v>
      </c>
      <c r="G28" s="135">
        <f>'Dépenses Part 4'!G28</f>
        <v>0</v>
      </c>
      <c r="H28" s="135">
        <f>'Dépenses Part 4'!H28</f>
        <v>0</v>
      </c>
      <c r="I28" s="136">
        <f t="shared" si="0"/>
        <v>0</v>
      </c>
      <c r="J28" s="189">
        <f>'Dépenses Part 4'!F28-'Instruction Part 4'!F28</f>
        <v>0</v>
      </c>
      <c r="K28" s="189">
        <f>'Dépenses Part 4'!I28-'Instruction Part 4'!I28</f>
        <v>0</v>
      </c>
    </row>
    <row r="29" spans="1:11" x14ac:dyDescent="0.25">
      <c r="A29" s="133">
        <f>'Dépenses Part 4'!A29</f>
        <v>0</v>
      </c>
      <c r="B29" s="133">
        <f>'Dépenses Part 4'!B29</f>
        <v>0</v>
      </c>
      <c r="C29" s="133">
        <f>'Dépenses Part 4'!C29</f>
        <v>0</v>
      </c>
      <c r="D29" s="133">
        <f>'Dépenses Part 4'!D29</f>
        <v>0</v>
      </c>
      <c r="E29" s="178"/>
      <c r="F29" s="134">
        <f>'Dépenses Part 4'!F29</f>
        <v>0</v>
      </c>
      <c r="G29" s="135">
        <f>'Dépenses Part 4'!G29</f>
        <v>0</v>
      </c>
      <c r="H29" s="135">
        <f>'Dépenses Part 4'!H29</f>
        <v>0</v>
      </c>
      <c r="I29" s="136">
        <f t="shared" si="0"/>
        <v>0</v>
      </c>
      <c r="J29" s="189">
        <f>'Dépenses Part 4'!F29-'Instruction Part 4'!F29</f>
        <v>0</v>
      </c>
      <c r="K29" s="189">
        <f>'Dépenses Part 4'!I29-'Instruction Part 4'!I29</f>
        <v>0</v>
      </c>
    </row>
    <row r="30" spans="1:11" x14ac:dyDescent="0.25">
      <c r="A30" s="133">
        <f>'Dépenses Part 4'!A30</f>
        <v>0</v>
      </c>
      <c r="B30" s="133">
        <f>'Dépenses Part 4'!B30</f>
        <v>0</v>
      </c>
      <c r="C30" s="133">
        <f>'Dépenses Part 4'!C30</f>
        <v>0</v>
      </c>
      <c r="D30" s="133">
        <f>'Dépenses Part 4'!D30</f>
        <v>0</v>
      </c>
      <c r="E30" s="178"/>
      <c r="F30" s="134">
        <f>'Dépenses Part 4'!F30</f>
        <v>0</v>
      </c>
      <c r="G30" s="135">
        <f>'Dépenses Part 4'!G30</f>
        <v>0</v>
      </c>
      <c r="H30" s="135">
        <f>'Dépenses Part 4'!H30</f>
        <v>0</v>
      </c>
      <c r="I30" s="136">
        <f t="shared" si="0"/>
        <v>0</v>
      </c>
      <c r="J30" s="189">
        <f>'Dépenses Part 4'!F30-'Instruction Part 4'!F30</f>
        <v>0</v>
      </c>
      <c r="K30" s="189">
        <f>'Dépenses Part 4'!I30-'Instruction Part 4'!I30</f>
        <v>0</v>
      </c>
    </row>
    <row r="31" spans="1:11" x14ac:dyDescent="0.25">
      <c r="A31" s="133">
        <f>'Dépenses Part 4'!A31</f>
        <v>0</v>
      </c>
      <c r="B31" s="133">
        <f>'Dépenses Part 4'!B31</f>
        <v>0</v>
      </c>
      <c r="C31" s="133">
        <f>'Dépenses Part 4'!C31</f>
        <v>0</v>
      </c>
      <c r="D31" s="133">
        <f>'Dépenses Part 4'!D31</f>
        <v>0</v>
      </c>
      <c r="E31" s="178"/>
      <c r="F31" s="134">
        <f>'Dépenses Part 4'!F31</f>
        <v>0</v>
      </c>
      <c r="G31" s="135">
        <f>'Dépenses Part 4'!G31</f>
        <v>0</v>
      </c>
      <c r="H31" s="135">
        <f>'Dépenses Part 4'!H31</f>
        <v>0</v>
      </c>
      <c r="I31" s="136">
        <f t="shared" si="0"/>
        <v>0</v>
      </c>
      <c r="J31" s="189">
        <f>'Dépenses Part 4'!F31-'Instruction Part 4'!F31</f>
        <v>0</v>
      </c>
      <c r="K31" s="189">
        <f>'Dépenses Part 4'!I31-'Instruction Part 4'!I31</f>
        <v>0</v>
      </c>
    </row>
    <row r="32" spans="1:11" x14ac:dyDescent="0.25">
      <c r="A32" s="133">
        <f>'Dépenses Part 4'!A32</f>
        <v>0</v>
      </c>
      <c r="B32" s="133">
        <f>'Dépenses Part 4'!B32</f>
        <v>0</v>
      </c>
      <c r="C32" s="133">
        <f>'Dépenses Part 4'!C32</f>
        <v>0</v>
      </c>
      <c r="D32" s="133">
        <f>'Dépenses Part 4'!D32</f>
        <v>0</v>
      </c>
      <c r="E32" s="178"/>
      <c r="F32" s="134">
        <f>'Dépenses Part 4'!F32</f>
        <v>0</v>
      </c>
      <c r="G32" s="135">
        <f>'Dépenses Part 4'!G32</f>
        <v>0</v>
      </c>
      <c r="H32" s="135">
        <f>'Dépenses Part 4'!H32</f>
        <v>0</v>
      </c>
      <c r="I32" s="136">
        <f t="shared" si="0"/>
        <v>0</v>
      </c>
      <c r="J32" s="189">
        <f>'Dépenses Part 4'!F32-'Instruction Part 4'!F32</f>
        <v>0</v>
      </c>
      <c r="K32" s="189">
        <f>'Dépenses Part 4'!I32-'Instruction Part 4'!I32</f>
        <v>0</v>
      </c>
    </row>
    <row r="33" spans="1:11" x14ac:dyDescent="0.25">
      <c r="A33" s="133">
        <f>'Dépenses Part 4'!A33</f>
        <v>0</v>
      </c>
      <c r="B33" s="133">
        <f>'Dépenses Part 4'!B33</f>
        <v>0</v>
      </c>
      <c r="C33" s="133">
        <f>'Dépenses Part 4'!C33</f>
        <v>0</v>
      </c>
      <c r="D33" s="133">
        <f>'Dépenses Part 4'!D33</f>
        <v>0</v>
      </c>
      <c r="E33" s="178"/>
      <c r="F33" s="134">
        <f>'Dépenses Part 4'!F33</f>
        <v>0</v>
      </c>
      <c r="G33" s="135">
        <f>'Dépenses Part 4'!G33</f>
        <v>0</v>
      </c>
      <c r="H33" s="135">
        <f>'Dépenses Part 4'!H33</f>
        <v>0</v>
      </c>
      <c r="I33" s="136">
        <f t="shared" si="0"/>
        <v>0</v>
      </c>
      <c r="J33" s="189">
        <f>'Dépenses Part 4'!F33-'Instruction Part 4'!F33</f>
        <v>0</v>
      </c>
      <c r="K33" s="189">
        <f>'Dépenses Part 4'!I33-'Instruction Part 4'!I33</f>
        <v>0</v>
      </c>
    </row>
    <row r="34" spans="1:11" x14ac:dyDescent="0.25">
      <c r="A34" s="133">
        <f>'Dépenses Part 4'!A34</f>
        <v>0</v>
      </c>
      <c r="B34" s="133">
        <f>'Dépenses Part 4'!B34</f>
        <v>0</v>
      </c>
      <c r="C34" s="133">
        <f>'Dépenses Part 4'!C34</f>
        <v>0</v>
      </c>
      <c r="D34" s="133">
        <f>'Dépenses Part 4'!D34</f>
        <v>0</v>
      </c>
      <c r="E34" s="178"/>
      <c r="F34" s="134">
        <f>'Dépenses Part 4'!F34</f>
        <v>0</v>
      </c>
      <c r="G34" s="135">
        <f>'Dépenses Part 4'!G34</f>
        <v>0</v>
      </c>
      <c r="H34" s="135">
        <f>'Dépenses Part 4'!H34</f>
        <v>0</v>
      </c>
      <c r="I34" s="136">
        <f t="shared" si="0"/>
        <v>0</v>
      </c>
      <c r="J34" s="189">
        <f>'Dépenses Part 4'!F34-'Instruction Part 4'!F34</f>
        <v>0</v>
      </c>
      <c r="K34" s="189">
        <f>'Dépenses Part 4'!I34-'Instruction Part 4'!I34</f>
        <v>0</v>
      </c>
    </row>
    <row r="35" spans="1:11" x14ac:dyDescent="0.25">
      <c r="A35" s="133">
        <f>'Dépenses Part 4'!A35</f>
        <v>0</v>
      </c>
      <c r="B35" s="133">
        <f>'Dépenses Part 4'!B35</f>
        <v>0</v>
      </c>
      <c r="C35" s="133">
        <f>'Dépenses Part 4'!C35</f>
        <v>0</v>
      </c>
      <c r="D35" s="133">
        <f>'Dépenses Part 4'!D35</f>
        <v>0</v>
      </c>
      <c r="E35" s="178"/>
      <c r="F35" s="134">
        <f>'Dépenses Part 4'!F35</f>
        <v>0</v>
      </c>
      <c r="G35" s="135">
        <f>'Dépenses Part 4'!G35</f>
        <v>0</v>
      </c>
      <c r="H35" s="135">
        <f>'Dépenses Part 4'!H35</f>
        <v>0</v>
      </c>
      <c r="I35" s="136">
        <f t="shared" si="0"/>
        <v>0</v>
      </c>
      <c r="J35" s="189">
        <f>'Dépenses Part 4'!F35-'Instruction Part 4'!F35</f>
        <v>0</v>
      </c>
      <c r="K35" s="189">
        <f>'Dépenses Part 4'!I35-'Instruction Part 4'!I35</f>
        <v>0</v>
      </c>
    </row>
    <row r="36" spans="1:11" x14ac:dyDescent="0.25">
      <c r="A36" s="133">
        <f>'Dépenses Part 4'!A36</f>
        <v>0</v>
      </c>
      <c r="B36" s="133">
        <f>'Dépenses Part 4'!B36</f>
        <v>0</v>
      </c>
      <c r="C36" s="133">
        <f>'Dépenses Part 4'!C36</f>
        <v>0</v>
      </c>
      <c r="D36" s="133">
        <f>'Dépenses Part 4'!D36</f>
        <v>0</v>
      </c>
      <c r="E36" s="178"/>
      <c r="F36" s="134">
        <f>'Dépenses Part 4'!F36</f>
        <v>0</v>
      </c>
      <c r="G36" s="135">
        <f>'Dépenses Part 4'!G36</f>
        <v>0</v>
      </c>
      <c r="H36" s="135">
        <f>'Dépenses Part 4'!H36</f>
        <v>0</v>
      </c>
      <c r="I36" s="136">
        <f t="shared" si="0"/>
        <v>0</v>
      </c>
      <c r="J36" s="189">
        <f>'Dépenses Part 4'!F36-'Instruction Part 4'!F36</f>
        <v>0</v>
      </c>
      <c r="K36" s="189">
        <f>'Dépenses Part 4'!I36-'Instruction Part 4'!I36</f>
        <v>0</v>
      </c>
    </row>
    <row r="37" spans="1:11" x14ac:dyDescent="0.25">
      <c r="A37" s="133">
        <f>'Dépenses Part 4'!A37</f>
        <v>0</v>
      </c>
      <c r="B37" s="133">
        <f>'Dépenses Part 4'!B37</f>
        <v>0</v>
      </c>
      <c r="C37" s="133">
        <f>'Dépenses Part 4'!C37</f>
        <v>0</v>
      </c>
      <c r="D37" s="133">
        <f>'Dépenses Part 4'!D37</f>
        <v>0</v>
      </c>
      <c r="E37" s="178"/>
      <c r="F37" s="134">
        <f>'Dépenses Part 4'!F37</f>
        <v>0</v>
      </c>
      <c r="G37" s="135">
        <f>'Dépenses Part 4'!G37</f>
        <v>0</v>
      </c>
      <c r="H37" s="135">
        <f>'Dépenses Part 4'!H37</f>
        <v>0</v>
      </c>
      <c r="I37" s="136">
        <f t="shared" si="0"/>
        <v>0</v>
      </c>
      <c r="J37" s="189">
        <f>'Dépenses Part 4'!F37-'Instruction Part 4'!F37</f>
        <v>0</v>
      </c>
      <c r="K37" s="189">
        <f>'Dépenses Part 4'!I37-'Instruction Part 4'!I37</f>
        <v>0</v>
      </c>
    </row>
    <row r="38" spans="1:11" x14ac:dyDescent="0.25">
      <c r="A38" s="133">
        <f>'Dépenses Part 4'!A38</f>
        <v>0</v>
      </c>
      <c r="B38" s="133">
        <f>'Dépenses Part 4'!B38</f>
        <v>0</v>
      </c>
      <c r="C38" s="133">
        <f>'Dépenses Part 4'!C38</f>
        <v>0</v>
      </c>
      <c r="D38" s="133">
        <f>'Dépenses Part 4'!D38</f>
        <v>0</v>
      </c>
      <c r="E38" s="178"/>
      <c r="F38" s="134">
        <f>'Dépenses Part 4'!F38</f>
        <v>0</v>
      </c>
      <c r="G38" s="135">
        <f>'Dépenses Part 4'!G38</f>
        <v>0</v>
      </c>
      <c r="H38" s="135">
        <f>'Dépenses Part 4'!H38</f>
        <v>0</v>
      </c>
      <c r="I38" s="136">
        <f t="shared" si="0"/>
        <v>0</v>
      </c>
      <c r="J38" s="189">
        <f>'Dépenses Part 4'!F38-'Instruction Part 4'!F38</f>
        <v>0</v>
      </c>
      <c r="K38" s="189">
        <f>'Dépenses Part 4'!I38-'Instruction Part 4'!I38</f>
        <v>0</v>
      </c>
    </row>
    <row r="39" spans="1:11" x14ac:dyDescent="0.25">
      <c r="A39" s="133">
        <f>'Dépenses Part 4'!A39</f>
        <v>0</v>
      </c>
      <c r="B39" s="133">
        <f>'Dépenses Part 4'!B39</f>
        <v>0</v>
      </c>
      <c r="C39" s="133">
        <f>'Dépenses Part 4'!C39</f>
        <v>0</v>
      </c>
      <c r="D39" s="133">
        <f>'Dépenses Part 4'!D39</f>
        <v>0</v>
      </c>
      <c r="E39" s="178"/>
      <c r="F39" s="134">
        <f>'Dépenses Part 4'!F39</f>
        <v>0</v>
      </c>
      <c r="G39" s="135">
        <f>'Dépenses Part 4'!G39</f>
        <v>0</v>
      </c>
      <c r="H39" s="135">
        <f>'Dépenses Part 4'!H39</f>
        <v>0</v>
      </c>
      <c r="I39" s="136">
        <f t="shared" si="0"/>
        <v>0</v>
      </c>
      <c r="J39" s="189">
        <f>'Dépenses Part 4'!F39-'Instruction Part 4'!F39</f>
        <v>0</v>
      </c>
      <c r="K39" s="189">
        <f>'Dépenses Part 4'!I39-'Instruction Part 4'!I39</f>
        <v>0</v>
      </c>
    </row>
    <row r="40" spans="1:11" x14ac:dyDescent="0.25">
      <c r="A40" s="133">
        <f>'Dépenses Part 4'!A40</f>
        <v>0</v>
      </c>
      <c r="B40" s="133">
        <f>'Dépenses Part 4'!B40</f>
        <v>0</v>
      </c>
      <c r="C40" s="133">
        <f>'Dépenses Part 4'!C40</f>
        <v>0</v>
      </c>
      <c r="D40" s="133">
        <f>'Dépenses Part 4'!D40</f>
        <v>0</v>
      </c>
      <c r="E40" s="178"/>
      <c r="F40" s="134">
        <f>'Dépenses Part 4'!F40</f>
        <v>0</v>
      </c>
      <c r="G40" s="135">
        <f>'Dépenses Part 4'!G40</f>
        <v>0</v>
      </c>
      <c r="H40" s="135">
        <f>'Dépenses Part 4'!H40</f>
        <v>0</v>
      </c>
      <c r="I40" s="136">
        <f t="shared" si="0"/>
        <v>0</v>
      </c>
      <c r="J40" s="189">
        <f>'Dépenses Part 4'!F40-'Instruction Part 4'!F40</f>
        <v>0</v>
      </c>
      <c r="K40" s="189">
        <f>'Dépenses Part 4'!I40-'Instruction Part 4'!I40</f>
        <v>0</v>
      </c>
    </row>
    <row r="41" spans="1:11" x14ac:dyDescent="0.25">
      <c r="A41" s="133">
        <f>'Dépenses Part 4'!A41</f>
        <v>0</v>
      </c>
      <c r="B41" s="133">
        <f>'Dépenses Part 4'!B41</f>
        <v>0</v>
      </c>
      <c r="C41" s="133">
        <f>'Dépenses Part 4'!C41</f>
        <v>0</v>
      </c>
      <c r="D41" s="133">
        <f>'Dépenses Part 4'!D41</f>
        <v>0</v>
      </c>
      <c r="E41" s="178"/>
      <c r="F41" s="134">
        <f>'Dépenses Part 4'!F41</f>
        <v>0</v>
      </c>
      <c r="G41" s="135">
        <f>'Dépenses Part 4'!G41</f>
        <v>0</v>
      </c>
      <c r="H41" s="135">
        <f>'Dépenses Part 4'!H41</f>
        <v>0</v>
      </c>
      <c r="I41" s="136">
        <f t="shared" si="0"/>
        <v>0</v>
      </c>
      <c r="J41" s="189">
        <f>'Dépenses Part 4'!F41-'Instruction Part 4'!F41</f>
        <v>0</v>
      </c>
      <c r="K41" s="189">
        <f>'Dépenses Part 4'!I41-'Instruction Part 4'!I41</f>
        <v>0</v>
      </c>
    </row>
    <row r="42" spans="1:11" x14ac:dyDescent="0.25">
      <c r="A42" s="133">
        <f>'Dépenses Part 4'!A42</f>
        <v>0</v>
      </c>
      <c r="B42" s="133">
        <f>'Dépenses Part 4'!B42</f>
        <v>0</v>
      </c>
      <c r="C42" s="133">
        <f>'Dépenses Part 4'!C42</f>
        <v>0</v>
      </c>
      <c r="D42" s="133">
        <f>'Dépenses Part 4'!D42</f>
        <v>0</v>
      </c>
      <c r="E42" s="178"/>
      <c r="F42" s="134">
        <f>'Dépenses Part 4'!F42</f>
        <v>0</v>
      </c>
      <c r="G42" s="135">
        <f>'Dépenses Part 4'!G42</f>
        <v>0</v>
      </c>
      <c r="H42" s="135">
        <f>'Dépenses Part 4'!H42</f>
        <v>0</v>
      </c>
      <c r="I42" s="136">
        <f t="shared" si="0"/>
        <v>0</v>
      </c>
      <c r="J42" s="189">
        <f>'Dépenses Part 4'!F42-'Instruction Part 4'!F42</f>
        <v>0</v>
      </c>
      <c r="K42" s="189">
        <f>'Dépenses Part 4'!I42-'Instruction Part 4'!I42</f>
        <v>0</v>
      </c>
    </row>
    <row r="43" spans="1:11" x14ac:dyDescent="0.25">
      <c r="A43" s="133">
        <f>'Dépenses Part 4'!A43</f>
        <v>0</v>
      </c>
      <c r="B43" s="133">
        <f>'Dépenses Part 4'!B43</f>
        <v>0</v>
      </c>
      <c r="C43" s="133">
        <f>'Dépenses Part 4'!C43</f>
        <v>0</v>
      </c>
      <c r="D43" s="133">
        <f>'Dépenses Part 4'!D43</f>
        <v>0</v>
      </c>
      <c r="E43" s="178"/>
      <c r="F43" s="134">
        <f>'Dépenses Part 4'!F43</f>
        <v>0</v>
      </c>
      <c r="G43" s="135">
        <f>'Dépenses Part 4'!G43</f>
        <v>0</v>
      </c>
      <c r="H43" s="135">
        <f>'Dépenses Part 4'!H43</f>
        <v>0</v>
      </c>
      <c r="I43" s="136">
        <f t="shared" si="0"/>
        <v>0</v>
      </c>
      <c r="J43" s="189">
        <f>'Dépenses Part 4'!F43-'Instruction Part 4'!F43</f>
        <v>0</v>
      </c>
      <c r="K43" s="189">
        <f>'Dépenses Part 4'!I43-'Instruction Part 4'!I43</f>
        <v>0</v>
      </c>
    </row>
    <row r="44" spans="1:11" x14ac:dyDescent="0.25">
      <c r="A44" s="133">
        <f>'Dépenses Part 4'!A44</f>
        <v>0</v>
      </c>
      <c r="B44" s="133">
        <f>'Dépenses Part 4'!B44</f>
        <v>0</v>
      </c>
      <c r="C44" s="133">
        <f>'Dépenses Part 4'!C44</f>
        <v>0</v>
      </c>
      <c r="D44" s="133">
        <f>'Dépenses Part 4'!D44</f>
        <v>0</v>
      </c>
      <c r="E44" s="178"/>
      <c r="F44" s="134">
        <f>'Dépenses Part 4'!F44</f>
        <v>0</v>
      </c>
      <c r="G44" s="135">
        <f>'Dépenses Part 4'!G44</f>
        <v>0</v>
      </c>
      <c r="H44" s="135">
        <f>'Dépenses Part 4'!H44</f>
        <v>0</v>
      </c>
      <c r="I44" s="136">
        <f t="shared" si="0"/>
        <v>0</v>
      </c>
      <c r="J44" s="189">
        <f>'Dépenses Part 4'!F44-'Instruction Part 4'!F44</f>
        <v>0</v>
      </c>
      <c r="K44" s="189">
        <f>'Dépenses Part 4'!I44-'Instruction Part 4'!I44</f>
        <v>0</v>
      </c>
    </row>
    <row r="45" spans="1:11" x14ac:dyDescent="0.25">
      <c r="A45" s="133">
        <f>'Dépenses Part 4'!A45</f>
        <v>0</v>
      </c>
      <c r="B45" s="133">
        <f>'Dépenses Part 4'!B45</f>
        <v>0</v>
      </c>
      <c r="C45" s="133">
        <f>'Dépenses Part 4'!C45</f>
        <v>0</v>
      </c>
      <c r="D45" s="133">
        <f>'Dépenses Part 4'!D45</f>
        <v>0</v>
      </c>
      <c r="E45" s="178"/>
      <c r="F45" s="134">
        <f>'Dépenses Part 4'!F45</f>
        <v>0</v>
      </c>
      <c r="G45" s="135">
        <f>'Dépenses Part 4'!G45</f>
        <v>0</v>
      </c>
      <c r="H45" s="135">
        <f>'Dépenses Part 4'!H45</f>
        <v>0</v>
      </c>
      <c r="I45" s="136">
        <f t="shared" si="0"/>
        <v>0</v>
      </c>
      <c r="J45" s="189">
        <f>'Dépenses Part 4'!F45-'Instruction Part 4'!F45</f>
        <v>0</v>
      </c>
      <c r="K45" s="189">
        <f>'Dépenses Part 4'!I45-'Instruction Part 4'!I45</f>
        <v>0</v>
      </c>
    </row>
    <row r="46" spans="1:11" x14ac:dyDescent="0.25">
      <c r="A46" s="133">
        <f>'Dépenses Part 4'!A46</f>
        <v>0</v>
      </c>
      <c r="B46" s="133">
        <f>'Dépenses Part 4'!B46</f>
        <v>0</v>
      </c>
      <c r="C46" s="133">
        <f>'Dépenses Part 4'!C46</f>
        <v>0</v>
      </c>
      <c r="D46" s="133">
        <f>'Dépenses Part 4'!D46</f>
        <v>0</v>
      </c>
      <c r="E46" s="178"/>
      <c r="F46" s="134">
        <f>'Dépenses Part 4'!F46</f>
        <v>0</v>
      </c>
      <c r="G46" s="135">
        <f>'Dépenses Part 4'!G46</f>
        <v>0</v>
      </c>
      <c r="H46" s="135">
        <f>'Dépenses Part 4'!H46</f>
        <v>0</v>
      </c>
      <c r="I46" s="136">
        <f t="shared" si="0"/>
        <v>0</v>
      </c>
      <c r="J46" s="189">
        <f>'Dépenses Part 4'!F46-'Instruction Part 4'!F46</f>
        <v>0</v>
      </c>
      <c r="K46" s="189">
        <f>'Dépenses Part 4'!I46-'Instruction Part 4'!I46</f>
        <v>0</v>
      </c>
    </row>
    <row r="47" spans="1:11" x14ac:dyDescent="0.25">
      <c r="A47" s="133">
        <f>'Dépenses Part 4'!A47</f>
        <v>0</v>
      </c>
      <c r="B47" s="133">
        <f>'Dépenses Part 4'!B47</f>
        <v>0</v>
      </c>
      <c r="C47" s="133">
        <f>'Dépenses Part 4'!C47</f>
        <v>0</v>
      </c>
      <c r="D47" s="133">
        <f>'Dépenses Part 4'!D47</f>
        <v>0</v>
      </c>
      <c r="E47" s="178"/>
      <c r="F47" s="134">
        <f>'Dépenses Part 4'!F47</f>
        <v>0</v>
      </c>
      <c r="G47" s="135">
        <f>'Dépenses Part 4'!G47</f>
        <v>0</v>
      </c>
      <c r="H47" s="135">
        <f>'Dépenses Part 4'!H47</f>
        <v>0</v>
      </c>
      <c r="I47" s="136">
        <f t="shared" si="0"/>
        <v>0</v>
      </c>
      <c r="J47" s="189">
        <f>'Dépenses Part 4'!F47-'Instruction Part 4'!F47</f>
        <v>0</v>
      </c>
      <c r="K47" s="189">
        <f>'Dépenses Part 4'!I47-'Instruction Part 4'!I47</f>
        <v>0</v>
      </c>
    </row>
    <row r="48" spans="1:11" x14ac:dyDescent="0.25">
      <c r="A48" s="133">
        <f>'Dépenses Part 4'!A48</f>
        <v>0</v>
      </c>
      <c r="B48" s="133">
        <f>'Dépenses Part 4'!B48</f>
        <v>0</v>
      </c>
      <c r="C48" s="133">
        <f>'Dépenses Part 4'!C48</f>
        <v>0</v>
      </c>
      <c r="D48" s="133">
        <f>'Dépenses Part 4'!D48</f>
        <v>0</v>
      </c>
      <c r="E48" s="178"/>
      <c r="F48" s="134">
        <f>'Dépenses Part 4'!F48</f>
        <v>0</v>
      </c>
      <c r="G48" s="135">
        <f>'Dépenses Part 4'!G48</f>
        <v>0</v>
      </c>
      <c r="H48" s="135">
        <f>'Dépenses Part 4'!H48</f>
        <v>0</v>
      </c>
      <c r="I48" s="136">
        <f t="shared" si="0"/>
        <v>0</v>
      </c>
      <c r="J48" s="189">
        <f>'Dépenses Part 4'!F48-'Instruction Part 4'!F48</f>
        <v>0</v>
      </c>
      <c r="K48" s="189">
        <f>'Dépenses Part 4'!I48-'Instruction Part 4'!I48</f>
        <v>0</v>
      </c>
    </row>
    <row r="49" spans="1:11" x14ac:dyDescent="0.25">
      <c r="A49" s="133">
        <f>'Dépenses Part 4'!A49</f>
        <v>0</v>
      </c>
      <c r="B49" s="133">
        <f>'Dépenses Part 4'!B49</f>
        <v>0</v>
      </c>
      <c r="C49" s="133">
        <f>'Dépenses Part 4'!C49</f>
        <v>0</v>
      </c>
      <c r="D49" s="133">
        <f>'Dépenses Part 4'!D49</f>
        <v>0</v>
      </c>
      <c r="E49" s="178"/>
      <c r="F49" s="134">
        <f>'Dépenses Part 4'!F49</f>
        <v>0</v>
      </c>
      <c r="G49" s="135">
        <f>'Dépenses Part 4'!G49</f>
        <v>0</v>
      </c>
      <c r="H49" s="135">
        <f>'Dépenses Part 4'!H49</f>
        <v>0</v>
      </c>
      <c r="I49" s="136">
        <f t="shared" si="0"/>
        <v>0</v>
      </c>
      <c r="J49" s="189">
        <f>'Dépenses Part 4'!F49-'Instruction Part 4'!F49</f>
        <v>0</v>
      </c>
      <c r="K49" s="189">
        <f>'Dépenses Part 4'!I49-'Instruction Part 4'!I49</f>
        <v>0</v>
      </c>
    </row>
    <row r="50" spans="1:11" x14ac:dyDescent="0.25">
      <c r="A50" s="133">
        <f>'Dépenses Part 4'!A50</f>
        <v>0</v>
      </c>
      <c r="B50" s="133">
        <f>'Dépenses Part 4'!B50</f>
        <v>0</v>
      </c>
      <c r="C50" s="133">
        <f>'Dépenses Part 4'!C50</f>
        <v>0</v>
      </c>
      <c r="D50" s="133">
        <f>'Dépenses Part 4'!D50</f>
        <v>0</v>
      </c>
      <c r="E50" s="178"/>
      <c r="F50" s="134">
        <f>'Dépenses Part 4'!F50</f>
        <v>0</v>
      </c>
      <c r="G50" s="135">
        <f>'Dépenses Part 4'!G50</f>
        <v>0</v>
      </c>
      <c r="H50" s="135">
        <f>'Dépenses Part 4'!H50</f>
        <v>0</v>
      </c>
      <c r="I50" s="136">
        <f t="shared" si="0"/>
        <v>0</v>
      </c>
      <c r="J50" s="189">
        <f>'Dépenses Part 4'!F50-'Instruction Part 4'!F50</f>
        <v>0</v>
      </c>
      <c r="K50" s="189">
        <f>'Dépenses Part 4'!I50-'Instruction Part 4'!I50</f>
        <v>0</v>
      </c>
    </row>
    <row r="51" spans="1:11" x14ac:dyDescent="0.25">
      <c r="A51" s="133">
        <f>'Dépenses Part 4'!A51</f>
        <v>0</v>
      </c>
      <c r="B51" s="133">
        <f>'Dépenses Part 4'!B51</f>
        <v>0</v>
      </c>
      <c r="C51" s="133">
        <f>'Dépenses Part 4'!C51</f>
        <v>0</v>
      </c>
      <c r="D51" s="133">
        <f>'Dépenses Part 4'!D51</f>
        <v>0</v>
      </c>
      <c r="E51" s="178"/>
      <c r="F51" s="134">
        <f>'Dépenses Part 4'!F51</f>
        <v>0</v>
      </c>
      <c r="G51" s="135">
        <f>'Dépenses Part 4'!G51</f>
        <v>0</v>
      </c>
      <c r="H51" s="135">
        <f>'Dépenses Part 4'!H51</f>
        <v>0</v>
      </c>
      <c r="I51" s="136">
        <f t="shared" si="0"/>
        <v>0</v>
      </c>
      <c r="J51" s="189">
        <f>'Dépenses Part 4'!F51-'Instruction Part 4'!F51</f>
        <v>0</v>
      </c>
      <c r="K51" s="189">
        <f>'Dépenses Part 4'!I51-'Instruction Part 4'!I51</f>
        <v>0</v>
      </c>
    </row>
    <row r="52" spans="1:11" x14ac:dyDescent="0.25">
      <c r="A52" s="133">
        <f>'Dépenses Part 4'!A52</f>
        <v>0</v>
      </c>
      <c r="B52" s="133">
        <f>'Dépenses Part 4'!B52</f>
        <v>0</v>
      </c>
      <c r="C52" s="133">
        <f>'Dépenses Part 4'!C52</f>
        <v>0</v>
      </c>
      <c r="D52" s="133">
        <f>'Dépenses Part 4'!D52</f>
        <v>0</v>
      </c>
      <c r="E52" s="178"/>
      <c r="F52" s="134">
        <f>'Dépenses Part 4'!F52</f>
        <v>0</v>
      </c>
      <c r="G52" s="135">
        <f>'Dépenses Part 4'!G52</f>
        <v>0</v>
      </c>
      <c r="H52" s="135">
        <f>'Dépenses Part 4'!H52</f>
        <v>0</v>
      </c>
      <c r="I52" s="136">
        <f t="shared" si="0"/>
        <v>0</v>
      </c>
      <c r="J52" s="189">
        <f>'Dépenses Part 4'!F52-'Instruction Part 4'!F52</f>
        <v>0</v>
      </c>
      <c r="K52" s="189">
        <f>'Dépenses Part 4'!I52-'Instruction Part 4'!I52</f>
        <v>0</v>
      </c>
    </row>
    <row r="53" spans="1:11" x14ac:dyDescent="0.25">
      <c r="A53" s="133">
        <f>'Dépenses Part 4'!A53</f>
        <v>0</v>
      </c>
      <c r="B53" s="133">
        <f>'Dépenses Part 4'!B53</f>
        <v>0</v>
      </c>
      <c r="C53" s="133">
        <f>'Dépenses Part 4'!C53</f>
        <v>0</v>
      </c>
      <c r="D53" s="133">
        <f>'Dépenses Part 4'!D53</f>
        <v>0</v>
      </c>
      <c r="E53" s="178"/>
      <c r="F53" s="134">
        <f>'Dépenses Part 4'!F53</f>
        <v>0</v>
      </c>
      <c r="G53" s="135">
        <f>'Dépenses Part 4'!G53</f>
        <v>0</v>
      </c>
      <c r="H53" s="135">
        <f>'Dépenses Part 4'!H53</f>
        <v>0</v>
      </c>
      <c r="I53" s="136">
        <f t="shared" si="0"/>
        <v>0</v>
      </c>
      <c r="J53" s="189">
        <f>'Dépenses Part 4'!F53-'Instruction Part 4'!F53</f>
        <v>0</v>
      </c>
      <c r="K53" s="189">
        <f>'Dépenses Part 4'!I53-'Instruction Part 4'!I53</f>
        <v>0</v>
      </c>
    </row>
    <row r="54" spans="1:11" x14ac:dyDescent="0.25">
      <c r="A54" s="133">
        <f>'Dépenses Part 4'!A54</f>
        <v>0</v>
      </c>
      <c r="B54" s="133">
        <f>'Dépenses Part 4'!B54</f>
        <v>0</v>
      </c>
      <c r="C54" s="133">
        <f>'Dépenses Part 4'!C54</f>
        <v>0</v>
      </c>
      <c r="D54" s="133">
        <f>'Dépenses Part 4'!D54</f>
        <v>0</v>
      </c>
      <c r="E54" s="178"/>
      <c r="F54" s="134">
        <f>'Dépenses Part 4'!F54</f>
        <v>0</v>
      </c>
      <c r="G54" s="135">
        <f>'Dépenses Part 4'!G54</f>
        <v>0</v>
      </c>
      <c r="H54" s="135">
        <f>'Dépenses Part 4'!H54</f>
        <v>0</v>
      </c>
      <c r="I54" s="136">
        <f t="shared" si="0"/>
        <v>0</v>
      </c>
      <c r="J54" s="189">
        <f>'Dépenses Part 4'!F54-'Instruction Part 4'!F54</f>
        <v>0</v>
      </c>
      <c r="K54" s="189">
        <f>'Dépenses Part 4'!I54-'Instruction Part 4'!I54</f>
        <v>0</v>
      </c>
    </row>
    <row r="55" spans="1:11" x14ac:dyDescent="0.25">
      <c r="A55" s="133">
        <f>'Dépenses Part 4'!A55</f>
        <v>0</v>
      </c>
      <c r="B55" s="133">
        <f>'Dépenses Part 4'!B55</f>
        <v>0</v>
      </c>
      <c r="C55" s="133">
        <f>'Dépenses Part 4'!C55</f>
        <v>0</v>
      </c>
      <c r="D55" s="133">
        <f>'Dépenses Part 4'!D55</f>
        <v>0</v>
      </c>
      <c r="E55" s="178"/>
      <c r="F55" s="134">
        <f>'Dépenses Part 4'!F55</f>
        <v>0</v>
      </c>
      <c r="G55" s="135">
        <f>'Dépenses Part 4'!G55</f>
        <v>0</v>
      </c>
      <c r="H55" s="135">
        <f>'Dépenses Part 4'!H55</f>
        <v>0</v>
      </c>
      <c r="I55" s="136">
        <f t="shared" si="0"/>
        <v>0</v>
      </c>
      <c r="J55" s="189">
        <f>'Dépenses Part 4'!F55-'Instruction Part 4'!F55</f>
        <v>0</v>
      </c>
      <c r="K55" s="189">
        <f>'Dépenses Part 4'!I55-'Instruction Part 4'!I55</f>
        <v>0</v>
      </c>
    </row>
    <row r="56" spans="1:11" x14ac:dyDescent="0.25">
      <c r="A56" s="133">
        <f>'Dépenses Part 4'!A56</f>
        <v>0</v>
      </c>
      <c r="B56" s="133">
        <f>'Dépenses Part 4'!B56</f>
        <v>0</v>
      </c>
      <c r="C56" s="133">
        <f>'Dépenses Part 4'!C56</f>
        <v>0</v>
      </c>
      <c r="D56" s="133">
        <f>'Dépenses Part 4'!D56</f>
        <v>0</v>
      </c>
      <c r="E56" s="178"/>
      <c r="F56" s="134">
        <f>'Dépenses Part 4'!F56</f>
        <v>0</v>
      </c>
      <c r="G56" s="135">
        <f>'Dépenses Part 4'!G56</f>
        <v>0</v>
      </c>
      <c r="H56" s="135">
        <f>'Dépenses Part 4'!H56</f>
        <v>0</v>
      </c>
      <c r="I56" s="136">
        <f t="shared" si="0"/>
        <v>0</v>
      </c>
      <c r="J56" s="189">
        <f>'Dépenses Part 4'!F56-'Instruction Part 4'!F56</f>
        <v>0</v>
      </c>
      <c r="K56" s="189">
        <f>'Dépenses Part 4'!I56-'Instruction Part 4'!I56</f>
        <v>0</v>
      </c>
    </row>
    <row r="57" spans="1:11" x14ac:dyDescent="0.25">
      <c r="A57" s="137"/>
      <c r="B57" s="137"/>
      <c r="C57" s="137"/>
      <c r="D57" s="138"/>
      <c r="E57" s="138"/>
      <c r="F57" s="139">
        <f>SUM(F17:F56)</f>
        <v>0</v>
      </c>
      <c r="G57" s="140">
        <f>SUM(G17:G56)</f>
        <v>0</v>
      </c>
      <c r="H57" s="141">
        <f>SUM(H17:H56)</f>
        <v>0</v>
      </c>
      <c r="I57" s="141">
        <f t="shared" si="0"/>
        <v>0</v>
      </c>
      <c r="J57" s="190">
        <f>SUM(J17:J56)</f>
        <v>0</v>
      </c>
      <c r="K57" s="190">
        <f>SUM(K17:K56)</f>
        <v>0</v>
      </c>
    </row>
    <row r="58" spans="1:11" ht="18" x14ac:dyDescent="0.25">
      <c r="A58" s="121" t="s">
        <v>86</v>
      </c>
      <c r="B58" s="142"/>
      <c r="C58" s="143"/>
      <c r="D58" s="144"/>
      <c r="E58" s="144"/>
      <c r="F58" s="144"/>
      <c r="G58" s="144"/>
      <c r="H58" s="120"/>
      <c r="I58" s="145"/>
      <c r="J58" s="190">
        <f>'Dépenses Part 4'!F57-'Instruction Part 4'!F57</f>
        <v>0</v>
      </c>
      <c r="K58" s="190">
        <f>'Dépenses Part 4'!I57-'Instruction Part 4'!I57</f>
        <v>0</v>
      </c>
    </row>
    <row r="59" spans="1:11" x14ac:dyDescent="0.25">
      <c r="A59" s="146"/>
      <c r="B59" s="138"/>
      <c r="C59" s="138"/>
      <c r="D59" s="138"/>
      <c r="E59" s="138"/>
      <c r="F59" s="123"/>
      <c r="G59" s="123"/>
    </row>
    <row r="60" spans="1:11" ht="78.75" x14ac:dyDescent="0.25">
      <c r="A60" s="147" t="s">
        <v>16</v>
      </c>
      <c r="B60" s="147" t="s">
        <v>17</v>
      </c>
      <c r="C60" s="147" t="s">
        <v>18</v>
      </c>
      <c r="D60" s="147" t="s">
        <v>46</v>
      </c>
      <c r="E60" s="147" t="s">
        <v>48</v>
      </c>
      <c r="F60" s="147" t="s">
        <v>47</v>
      </c>
      <c r="G60" s="147" t="s">
        <v>51</v>
      </c>
      <c r="H60" s="147" t="s">
        <v>52</v>
      </c>
      <c r="I60" s="147" t="s">
        <v>97</v>
      </c>
      <c r="J60" s="191" t="s">
        <v>96</v>
      </c>
    </row>
    <row r="61" spans="1:11" ht="105.4" customHeight="1" x14ac:dyDescent="0.25">
      <c r="A61" s="148" t="s">
        <v>20</v>
      </c>
      <c r="B61" s="148"/>
      <c r="C61" s="148" t="s">
        <v>21</v>
      </c>
      <c r="D61" s="148" t="s">
        <v>53</v>
      </c>
      <c r="E61" s="148" t="s">
        <v>49</v>
      </c>
      <c r="F61" s="148" t="s">
        <v>72</v>
      </c>
      <c r="G61" s="148" t="s">
        <v>50</v>
      </c>
      <c r="H61" s="148" t="s">
        <v>87</v>
      </c>
      <c r="I61" s="148" t="s">
        <v>22</v>
      </c>
      <c r="J61" s="192"/>
    </row>
    <row r="62" spans="1:11" ht="16.350000000000001" customHeight="1" x14ac:dyDescent="0.25">
      <c r="A62" s="148"/>
      <c r="B62" s="148"/>
      <c r="C62" s="148"/>
      <c r="D62" s="148"/>
      <c r="E62" s="150">
        <f>'Dépenses Part 4'!E62</f>
        <v>1</v>
      </c>
      <c r="F62" s="151"/>
      <c r="G62" s="151"/>
      <c r="H62" s="148"/>
      <c r="I62" s="148"/>
      <c r="J62" s="192"/>
    </row>
    <row r="63" spans="1:11" x14ac:dyDescent="0.25">
      <c r="A63" s="152">
        <f>'Dépenses Part 4'!A63</f>
        <v>0</v>
      </c>
      <c r="B63" s="152">
        <f>'Dépenses Part 4'!B63</f>
        <v>0</v>
      </c>
      <c r="C63" s="152">
        <f>'Dépenses Part 4'!C63</f>
        <v>0</v>
      </c>
      <c r="D63" s="153">
        <f>'Dépenses Part 4'!D63</f>
        <v>0</v>
      </c>
      <c r="E63" s="154"/>
      <c r="F63" s="155">
        <f>1607*$E$62</f>
        <v>1607</v>
      </c>
      <c r="G63" s="156">
        <f>$D63/$F63</f>
        <v>0</v>
      </c>
      <c r="H63" s="157">
        <f>'Dépenses Part 4'!H63</f>
        <v>0</v>
      </c>
      <c r="I63" s="136">
        <f>G63*H63</f>
        <v>0</v>
      </c>
      <c r="J63" s="189">
        <f>'Dépenses Part 4'!I63-'Instruction Part 4'!I63</f>
        <v>0</v>
      </c>
    </row>
    <row r="64" spans="1:11" x14ac:dyDescent="0.25">
      <c r="A64" s="152">
        <f>'Dépenses Part 4'!A64</f>
        <v>0</v>
      </c>
      <c r="B64" s="152">
        <f>'Dépenses Part 4'!B64</f>
        <v>0</v>
      </c>
      <c r="C64" s="152">
        <f>'Dépenses Part 4'!C64</f>
        <v>0</v>
      </c>
      <c r="D64" s="153">
        <f>'Dépenses Part 4'!D64</f>
        <v>0</v>
      </c>
      <c r="E64" s="154"/>
      <c r="F64" s="155">
        <f t="shared" ref="F64:F102" si="1">1607*$E$62</f>
        <v>1607</v>
      </c>
      <c r="G64" s="156">
        <f t="shared" ref="G64:G101" si="2">$D64/$F64</f>
        <v>0</v>
      </c>
      <c r="H64" s="157">
        <f>'Dépenses Part 4'!H64</f>
        <v>0</v>
      </c>
      <c r="I64" s="136">
        <f t="shared" ref="I64:I72" si="3">G64*H64</f>
        <v>0</v>
      </c>
      <c r="J64" s="189">
        <f>'Dépenses Part 4'!I64-'Instruction Part 4'!I64</f>
        <v>0</v>
      </c>
    </row>
    <row r="65" spans="1:10" x14ac:dyDescent="0.25">
      <c r="A65" s="152">
        <f>'Dépenses Part 4'!A65</f>
        <v>0</v>
      </c>
      <c r="B65" s="152">
        <f>'Dépenses Part 4'!B65</f>
        <v>0</v>
      </c>
      <c r="C65" s="152">
        <f>'Dépenses Part 4'!C65</f>
        <v>0</v>
      </c>
      <c r="D65" s="153">
        <f>'Dépenses Part 4'!D65</f>
        <v>0</v>
      </c>
      <c r="E65" s="154"/>
      <c r="F65" s="155">
        <f t="shared" si="1"/>
        <v>1607</v>
      </c>
      <c r="G65" s="156">
        <f t="shared" si="2"/>
        <v>0</v>
      </c>
      <c r="H65" s="157">
        <f>'Dépenses Part 4'!H65</f>
        <v>0</v>
      </c>
      <c r="I65" s="136">
        <f t="shared" si="3"/>
        <v>0</v>
      </c>
      <c r="J65" s="189">
        <f>'Dépenses Part 4'!I65-'Instruction Part 4'!I65</f>
        <v>0</v>
      </c>
    </row>
    <row r="66" spans="1:10" x14ac:dyDescent="0.25">
      <c r="A66" s="152">
        <f>'Dépenses Part 4'!A66</f>
        <v>0</v>
      </c>
      <c r="B66" s="152">
        <f>'Dépenses Part 4'!B66</f>
        <v>0</v>
      </c>
      <c r="C66" s="152">
        <f>'Dépenses Part 4'!C66</f>
        <v>0</v>
      </c>
      <c r="D66" s="153">
        <f>'Dépenses Part 4'!D66</f>
        <v>0</v>
      </c>
      <c r="E66" s="154"/>
      <c r="F66" s="155">
        <f t="shared" si="1"/>
        <v>1607</v>
      </c>
      <c r="G66" s="156">
        <f t="shared" si="2"/>
        <v>0</v>
      </c>
      <c r="H66" s="157">
        <f>'Dépenses Part 4'!H66</f>
        <v>0</v>
      </c>
      <c r="I66" s="136">
        <f t="shared" si="3"/>
        <v>0</v>
      </c>
      <c r="J66" s="189">
        <f>'Dépenses Part 4'!I66-'Instruction Part 4'!I66</f>
        <v>0</v>
      </c>
    </row>
    <row r="67" spans="1:10" x14ac:dyDescent="0.25">
      <c r="A67" s="152">
        <f>'Dépenses Part 4'!A67</f>
        <v>0</v>
      </c>
      <c r="B67" s="152">
        <f>'Dépenses Part 4'!B67</f>
        <v>0</v>
      </c>
      <c r="C67" s="152">
        <f>'Dépenses Part 4'!C67</f>
        <v>0</v>
      </c>
      <c r="D67" s="153">
        <f>'Dépenses Part 4'!D67</f>
        <v>0</v>
      </c>
      <c r="E67" s="154"/>
      <c r="F67" s="155">
        <f t="shared" si="1"/>
        <v>1607</v>
      </c>
      <c r="G67" s="156">
        <f t="shared" si="2"/>
        <v>0</v>
      </c>
      <c r="H67" s="157">
        <f>'Dépenses Part 4'!H67</f>
        <v>0</v>
      </c>
      <c r="I67" s="136">
        <f t="shared" si="3"/>
        <v>0</v>
      </c>
      <c r="J67" s="189">
        <f>'Dépenses Part 4'!I67-'Instruction Part 4'!I67</f>
        <v>0</v>
      </c>
    </row>
    <row r="68" spans="1:10" x14ac:dyDescent="0.25">
      <c r="A68" s="152">
        <f>'Dépenses Part 4'!A68</f>
        <v>0</v>
      </c>
      <c r="B68" s="152">
        <f>'Dépenses Part 4'!B68</f>
        <v>0</v>
      </c>
      <c r="C68" s="152">
        <f>'Dépenses Part 4'!C68</f>
        <v>0</v>
      </c>
      <c r="D68" s="153">
        <f>'Dépenses Part 4'!D68</f>
        <v>0</v>
      </c>
      <c r="E68" s="154"/>
      <c r="F68" s="155">
        <f t="shared" si="1"/>
        <v>1607</v>
      </c>
      <c r="G68" s="156">
        <f t="shared" si="2"/>
        <v>0</v>
      </c>
      <c r="H68" s="157">
        <f>'Dépenses Part 4'!H68</f>
        <v>0</v>
      </c>
      <c r="I68" s="136">
        <f t="shared" si="3"/>
        <v>0</v>
      </c>
      <c r="J68" s="189">
        <f>'Dépenses Part 4'!I68-'Instruction Part 4'!I68</f>
        <v>0</v>
      </c>
    </row>
    <row r="69" spans="1:10" x14ac:dyDescent="0.25">
      <c r="A69" s="152">
        <f>'Dépenses Part 4'!A69</f>
        <v>0</v>
      </c>
      <c r="B69" s="152">
        <f>'Dépenses Part 4'!B69</f>
        <v>0</v>
      </c>
      <c r="C69" s="152">
        <f>'Dépenses Part 4'!C69</f>
        <v>0</v>
      </c>
      <c r="D69" s="153">
        <f>'Dépenses Part 4'!D69</f>
        <v>0</v>
      </c>
      <c r="E69" s="154"/>
      <c r="F69" s="155">
        <f t="shared" si="1"/>
        <v>1607</v>
      </c>
      <c r="G69" s="156">
        <f t="shared" si="2"/>
        <v>0</v>
      </c>
      <c r="H69" s="157">
        <f>'Dépenses Part 4'!H69</f>
        <v>0</v>
      </c>
      <c r="I69" s="136">
        <f t="shared" si="3"/>
        <v>0</v>
      </c>
      <c r="J69" s="189">
        <f>'Dépenses Part 4'!I69-'Instruction Part 4'!I69</f>
        <v>0</v>
      </c>
    </row>
    <row r="70" spans="1:10" x14ac:dyDescent="0.25">
      <c r="A70" s="152">
        <f>'Dépenses Part 4'!A70</f>
        <v>0</v>
      </c>
      <c r="B70" s="152">
        <f>'Dépenses Part 4'!B70</f>
        <v>0</v>
      </c>
      <c r="C70" s="152">
        <f>'Dépenses Part 4'!C70</f>
        <v>0</v>
      </c>
      <c r="D70" s="153">
        <f>'Dépenses Part 4'!D70</f>
        <v>0</v>
      </c>
      <c r="E70" s="154"/>
      <c r="F70" s="155">
        <f t="shared" si="1"/>
        <v>1607</v>
      </c>
      <c r="G70" s="156">
        <f t="shared" si="2"/>
        <v>0</v>
      </c>
      <c r="H70" s="157">
        <f>'Dépenses Part 4'!H70</f>
        <v>0</v>
      </c>
      <c r="I70" s="136">
        <f t="shared" si="3"/>
        <v>0</v>
      </c>
      <c r="J70" s="189">
        <f>'Dépenses Part 4'!I70-'Instruction Part 4'!I70</f>
        <v>0</v>
      </c>
    </row>
    <row r="71" spans="1:10" x14ac:dyDescent="0.25">
      <c r="A71" s="152">
        <f>'Dépenses Part 4'!A71</f>
        <v>0</v>
      </c>
      <c r="B71" s="152">
        <f>'Dépenses Part 4'!B71</f>
        <v>0</v>
      </c>
      <c r="C71" s="152">
        <f>'Dépenses Part 4'!C71</f>
        <v>0</v>
      </c>
      <c r="D71" s="153">
        <f>'Dépenses Part 4'!D71</f>
        <v>0</v>
      </c>
      <c r="E71" s="154"/>
      <c r="F71" s="155">
        <f t="shared" si="1"/>
        <v>1607</v>
      </c>
      <c r="G71" s="156">
        <f t="shared" si="2"/>
        <v>0</v>
      </c>
      <c r="H71" s="157">
        <f>'Dépenses Part 4'!H71</f>
        <v>0</v>
      </c>
      <c r="I71" s="136">
        <f t="shared" si="3"/>
        <v>0</v>
      </c>
      <c r="J71" s="189">
        <f>'Dépenses Part 4'!I71-'Instruction Part 4'!I71</f>
        <v>0</v>
      </c>
    </row>
    <row r="72" spans="1:10" x14ac:dyDescent="0.25">
      <c r="A72" s="152">
        <f>'Dépenses Part 4'!A72</f>
        <v>0</v>
      </c>
      <c r="B72" s="152">
        <f>'Dépenses Part 4'!B72</f>
        <v>0</v>
      </c>
      <c r="C72" s="152">
        <f>'Dépenses Part 4'!C72</f>
        <v>0</v>
      </c>
      <c r="D72" s="153">
        <f>'Dépenses Part 4'!D72</f>
        <v>0</v>
      </c>
      <c r="E72" s="154"/>
      <c r="F72" s="155">
        <f t="shared" si="1"/>
        <v>1607</v>
      </c>
      <c r="G72" s="156">
        <f t="shared" si="2"/>
        <v>0</v>
      </c>
      <c r="H72" s="157">
        <f>'Dépenses Part 4'!H72</f>
        <v>0</v>
      </c>
      <c r="I72" s="136">
        <f t="shared" si="3"/>
        <v>0</v>
      </c>
      <c r="J72" s="189">
        <f>'Dépenses Part 4'!I72-'Instruction Part 4'!I72</f>
        <v>0</v>
      </c>
    </row>
    <row r="73" spans="1:10" x14ac:dyDescent="0.25">
      <c r="A73" s="152">
        <f>'Dépenses Part 4'!A73</f>
        <v>0</v>
      </c>
      <c r="B73" s="152">
        <f>'Dépenses Part 4'!B73</f>
        <v>0</v>
      </c>
      <c r="C73" s="152">
        <f>'Dépenses Part 4'!C73</f>
        <v>0</v>
      </c>
      <c r="D73" s="153">
        <f>'Dépenses Part 4'!D73</f>
        <v>0</v>
      </c>
      <c r="E73" s="154"/>
      <c r="F73" s="155">
        <f t="shared" si="1"/>
        <v>1607</v>
      </c>
      <c r="G73" s="156">
        <f t="shared" si="2"/>
        <v>0</v>
      </c>
      <c r="H73" s="157">
        <f>'Dépenses Part 4'!H73</f>
        <v>0</v>
      </c>
      <c r="I73" s="136">
        <f>G73*H73</f>
        <v>0</v>
      </c>
      <c r="J73" s="189">
        <f>'Dépenses Part 4'!I73-'Instruction Part 4'!I73</f>
        <v>0</v>
      </c>
    </row>
    <row r="74" spans="1:10" x14ac:dyDescent="0.25">
      <c r="A74" s="152">
        <f>'Dépenses Part 4'!A74</f>
        <v>0</v>
      </c>
      <c r="B74" s="152">
        <f>'Dépenses Part 4'!B74</f>
        <v>0</v>
      </c>
      <c r="C74" s="152">
        <f>'Dépenses Part 4'!C74</f>
        <v>0</v>
      </c>
      <c r="D74" s="153">
        <f>'Dépenses Part 4'!D74</f>
        <v>0</v>
      </c>
      <c r="E74" s="154"/>
      <c r="F74" s="155">
        <f t="shared" si="1"/>
        <v>1607</v>
      </c>
      <c r="G74" s="156">
        <f t="shared" si="2"/>
        <v>0</v>
      </c>
      <c r="H74" s="157">
        <f>'Dépenses Part 4'!H74</f>
        <v>0</v>
      </c>
      <c r="I74" s="136">
        <f t="shared" ref="I74:I82" si="4">G74*H74</f>
        <v>0</v>
      </c>
      <c r="J74" s="189">
        <f>'Dépenses Part 4'!I74-'Instruction Part 4'!I74</f>
        <v>0</v>
      </c>
    </row>
    <row r="75" spans="1:10" x14ac:dyDescent="0.25">
      <c r="A75" s="152">
        <f>'Dépenses Part 4'!A75</f>
        <v>0</v>
      </c>
      <c r="B75" s="152">
        <f>'Dépenses Part 4'!B75</f>
        <v>0</v>
      </c>
      <c r="C75" s="152">
        <f>'Dépenses Part 4'!C75</f>
        <v>0</v>
      </c>
      <c r="D75" s="153">
        <f>'Dépenses Part 4'!D75</f>
        <v>0</v>
      </c>
      <c r="E75" s="154"/>
      <c r="F75" s="155">
        <f t="shared" si="1"/>
        <v>1607</v>
      </c>
      <c r="G75" s="156">
        <f t="shared" si="2"/>
        <v>0</v>
      </c>
      <c r="H75" s="157">
        <f>'Dépenses Part 4'!H75</f>
        <v>0</v>
      </c>
      <c r="I75" s="136">
        <f t="shared" si="4"/>
        <v>0</v>
      </c>
      <c r="J75" s="189">
        <f>'Dépenses Part 4'!I75-'Instruction Part 4'!I75</f>
        <v>0</v>
      </c>
    </row>
    <row r="76" spans="1:10" x14ac:dyDescent="0.25">
      <c r="A76" s="152">
        <f>'Dépenses Part 4'!A76</f>
        <v>0</v>
      </c>
      <c r="B76" s="152">
        <f>'Dépenses Part 4'!B76</f>
        <v>0</v>
      </c>
      <c r="C76" s="152">
        <f>'Dépenses Part 4'!C76</f>
        <v>0</v>
      </c>
      <c r="D76" s="153">
        <f>'Dépenses Part 4'!D76</f>
        <v>0</v>
      </c>
      <c r="E76" s="154"/>
      <c r="F76" s="155">
        <f t="shared" si="1"/>
        <v>1607</v>
      </c>
      <c r="G76" s="156">
        <f t="shared" si="2"/>
        <v>0</v>
      </c>
      <c r="H76" s="157">
        <f>'Dépenses Part 4'!H76</f>
        <v>0</v>
      </c>
      <c r="I76" s="136">
        <f t="shared" si="4"/>
        <v>0</v>
      </c>
      <c r="J76" s="189">
        <f>'Dépenses Part 4'!I76-'Instruction Part 4'!I76</f>
        <v>0</v>
      </c>
    </row>
    <row r="77" spans="1:10" x14ac:dyDescent="0.25">
      <c r="A77" s="152">
        <f>'Dépenses Part 4'!A77</f>
        <v>0</v>
      </c>
      <c r="B77" s="152">
        <f>'Dépenses Part 4'!B77</f>
        <v>0</v>
      </c>
      <c r="C77" s="152">
        <f>'Dépenses Part 4'!C77</f>
        <v>0</v>
      </c>
      <c r="D77" s="153">
        <f>'Dépenses Part 4'!D77</f>
        <v>0</v>
      </c>
      <c r="E77" s="154"/>
      <c r="F77" s="155">
        <f t="shared" si="1"/>
        <v>1607</v>
      </c>
      <c r="G77" s="156">
        <f t="shared" si="2"/>
        <v>0</v>
      </c>
      <c r="H77" s="157">
        <f>'Dépenses Part 4'!H77</f>
        <v>0</v>
      </c>
      <c r="I77" s="136">
        <f t="shared" si="4"/>
        <v>0</v>
      </c>
      <c r="J77" s="189">
        <f>'Dépenses Part 4'!I77-'Instruction Part 4'!I77</f>
        <v>0</v>
      </c>
    </row>
    <row r="78" spans="1:10" x14ac:dyDescent="0.25">
      <c r="A78" s="152">
        <f>'Dépenses Part 4'!A78</f>
        <v>0</v>
      </c>
      <c r="B78" s="152">
        <f>'Dépenses Part 4'!B78</f>
        <v>0</v>
      </c>
      <c r="C78" s="152">
        <f>'Dépenses Part 4'!C78</f>
        <v>0</v>
      </c>
      <c r="D78" s="153">
        <f>'Dépenses Part 4'!D78</f>
        <v>0</v>
      </c>
      <c r="E78" s="154"/>
      <c r="F78" s="155">
        <f t="shared" si="1"/>
        <v>1607</v>
      </c>
      <c r="G78" s="156">
        <f t="shared" si="2"/>
        <v>0</v>
      </c>
      <c r="H78" s="157">
        <f>'Dépenses Part 4'!H78</f>
        <v>0</v>
      </c>
      <c r="I78" s="136">
        <f t="shared" si="4"/>
        <v>0</v>
      </c>
      <c r="J78" s="189">
        <f>'Dépenses Part 4'!I78-'Instruction Part 4'!I78</f>
        <v>0</v>
      </c>
    </row>
    <row r="79" spans="1:10" x14ac:dyDescent="0.25">
      <c r="A79" s="152">
        <f>'Dépenses Part 4'!A79</f>
        <v>0</v>
      </c>
      <c r="B79" s="152">
        <f>'Dépenses Part 4'!B79</f>
        <v>0</v>
      </c>
      <c r="C79" s="152">
        <f>'Dépenses Part 4'!C79</f>
        <v>0</v>
      </c>
      <c r="D79" s="153">
        <f>'Dépenses Part 4'!D79</f>
        <v>0</v>
      </c>
      <c r="E79" s="154"/>
      <c r="F79" s="155">
        <f t="shared" si="1"/>
        <v>1607</v>
      </c>
      <c r="G79" s="156">
        <f t="shared" si="2"/>
        <v>0</v>
      </c>
      <c r="H79" s="157">
        <f>'Dépenses Part 4'!H79</f>
        <v>0</v>
      </c>
      <c r="I79" s="136">
        <f t="shared" si="4"/>
        <v>0</v>
      </c>
      <c r="J79" s="189">
        <f>'Dépenses Part 4'!I79-'Instruction Part 4'!I79</f>
        <v>0</v>
      </c>
    </row>
    <row r="80" spans="1:10" x14ac:dyDescent="0.25">
      <c r="A80" s="152">
        <f>'Dépenses Part 4'!A80</f>
        <v>0</v>
      </c>
      <c r="B80" s="152">
        <f>'Dépenses Part 4'!B80</f>
        <v>0</v>
      </c>
      <c r="C80" s="152">
        <f>'Dépenses Part 4'!C80</f>
        <v>0</v>
      </c>
      <c r="D80" s="153">
        <f>'Dépenses Part 4'!D80</f>
        <v>0</v>
      </c>
      <c r="E80" s="154"/>
      <c r="F80" s="155">
        <f t="shared" si="1"/>
        <v>1607</v>
      </c>
      <c r="G80" s="156">
        <f t="shared" si="2"/>
        <v>0</v>
      </c>
      <c r="H80" s="157">
        <f>'Dépenses Part 4'!H80</f>
        <v>0</v>
      </c>
      <c r="I80" s="136">
        <f t="shared" si="4"/>
        <v>0</v>
      </c>
      <c r="J80" s="189">
        <f>'Dépenses Part 4'!I80-'Instruction Part 4'!I80</f>
        <v>0</v>
      </c>
    </row>
    <row r="81" spans="1:10" x14ac:dyDescent="0.25">
      <c r="A81" s="152">
        <f>'Dépenses Part 4'!A81</f>
        <v>0</v>
      </c>
      <c r="B81" s="152">
        <f>'Dépenses Part 4'!B81</f>
        <v>0</v>
      </c>
      <c r="C81" s="152">
        <f>'Dépenses Part 4'!C81</f>
        <v>0</v>
      </c>
      <c r="D81" s="153">
        <f>'Dépenses Part 4'!D81</f>
        <v>0</v>
      </c>
      <c r="E81" s="154"/>
      <c r="F81" s="155">
        <f t="shared" si="1"/>
        <v>1607</v>
      </c>
      <c r="G81" s="156">
        <f t="shared" si="2"/>
        <v>0</v>
      </c>
      <c r="H81" s="157">
        <f>'Dépenses Part 4'!H81</f>
        <v>0</v>
      </c>
      <c r="I81" s="136">
        <f t="shared" si="4"/>
        <v>0</v>
      </c>
      <c r="J81" s="189">
        <f>'Dépenses Part 4'!I81-'Instruction Part 4'!I81</f>
        <v>0</v>
      </c>
    </row>
    <row r="82" spans="1:10" x14ac:dyDescent="0.25">
      <c r="A82" s="152">
        <f>'Dépenses Part 4'!A82</f>
        <v>0</v>
      </c>
      <c r="B82" s="152">
        <f>'Dépenses Part 4'!B82</f>
        <v>0</v>
      </c>
      <c r="C82" s="152">
        <f>'Dépenses Part 4'!C82</f>
        <v>0</v>
      </c>
      <c r="D82" s="153">
        <f>'Dépenses Part 4'!D82</f>
        <v>0</v>
      </c>
      <c r="E82" s="154"/>
      <c r="F82" s="155">
        <f t="shared" si="1"/>
        <v>1607</v>
      </c>
      <c r="G82" s="156">
        <f t="shared" si="2"/>
        <v>0</v>
      </c>
      <c r="H82" s="157">
        <f>'Dépenses Part 4'!H82</f>
        <v>0</v>
      </c>
      <c r="I82" s="136">
        <f t="shared" si="4"/>
        <v>0</v>
      </c>
      <c r="J82" s="189">
        <f>'Dépenses Part 4'!I82-'Instruction Part 4'!I82</f>
        <v>0</v>
      </c>
    </row>
    <row r="83" spans="1:10" x14ac:dyDescent="0.25">
      <c r="A83" s="152">
        <f>'Dépenses Part 4'!A83</f>
        <v>0</v>
      </c>
      <c r="B83" s="152">
        <f>'Dépenses Part 4'!B83</f>
        <v>0</v>
      </c>
      <c r="C83" s="152">
        <f>'Dépenses Part 4'!C83</f>
        <v>0</v>
      </c>
      <c r="D83" s="153">
        <f>'Dépenses Part 4'!D83</f>
        <v>0</v>
      </c>
      <c r="E83" s="154"/>
      <c r="F83" s="155">
        <f t="shared" si="1"/>
        <v>1607</v>
      </c>
      <c r="G83" s="156">
        <f t="shared" si="2"/>
        <v>0</v>
      </c>
      <c r="H83" s="157">
        <f>'Dépenses Part 4'!H83</f>
        <v>0</v>
      </c>
      <c r="I83" s="136">
        <f>G83*H83</f>
        <v>0</v>
      </c>
      <c r="J83" s="189">
        <f>'Dépenses Part 4'!I83-'Instruction Part 4'!I83</f>
        <v>0</v>
      </c>
    </row>
    <row r="84" spans="1:10" x14ac:dyDescent="0.25">
      <c r="A84" s="152">
        <f>'Dépenses Part 4'!A84</f>
        <v>0</v>
      </c>
      <c r="B84" s="152">
        <f>'Dépenses Part 4'!B84</f>
        <v>0</v>
      </c>
      <c r="C84" s="152">
        <f>'Dépenses Part 4'!C84</f>
        <v>0</v>
      </c>
      <c r="D84" s="153">
        <f>'Dépenses Part 4'!D84</f>
        <v>0</v>
      </c>
      <c r="E84" s="154"/>
      <c r="F84" s="155">
        <f t="shared" si="1"/>
        <v>1607</v>
      </c>
      <c r="G84" s="156">
        <f t="shared" si="2"/>
        <v>0</v>
      </c>
      <c r="H84" s="157">
        <f>'Dépenses Part 4'!H84</f>
        <v>0</v>
      </c>
      <c r="I84" s="136">
        <f t="shared" ref="I84:I92" si="5">G84*H84</f>
        <v>0</v>
      </c>
      <c r="J84" s="189">
        <f>'Dépenses Part 4'!I84-'Instruction Part 4'!I84</f>
        <v>0</v>
      </c>
    </row>
    <row r="85" spans="1:10" x14ac:dyDescent="0.25">
      <c r="A85" s="152">
        <f>'Dépenses Part 4'!A85</f>
        <v>0</v>
      </c>
      <c r="B85" s="152">
        <f>'Dépenses Part 4'!B85</f>
        <v>0</v>
      </c>
      <c r="C85" s="152">
        <f>'Dépenses Part 4'!C85</f>
        <v>0</v>
      </c>
      <c r="D85" s="153">
        <f>'Dépenses Part 4'!D85</f>
        <v>0</v>
      </c>
      <c r="E85" s="154"/>
      <c r="F85" s="155">
        <f t="shared" si="1"/>
        <v>1607</v>
      </c>
      <c r="G85" s="156">
        <f t="shared" si="2"/>
        <v>0</v>
      </c>
      <c r="H85" s="157">
        <f>'Dépenses Part 4'!H85</f>
        <v>0</v>
      </c>
      <c r="I85" s="136">
        <f t="shared" si="5"/>
        <v>0</v>
      </c>
      <c r="J85" s="189">
        <f>'Dépenses Part 4'!I85-'Instruction Part 4'!I85</f>
        <v>0</v>
      </c>
    </row>
    <row r="86" spans="1:10" x14ac:dyDescent="0.25">
      <c r="A86" s="152">
        <f>'Dépenses Part 4'!A86</f>
        <v>0</v>
      </c>
      <c r="B86" s="152">
        <f>'Dépenses Part 4'!B86</f>
        <v>0</v>
      </c>
      <c r="C86" s="152">
        <f>'Dépenses Part 4'!C86</f>
        <v>0</v>
      </c>
      <c r="D86" s="153">
        <f>'Dépenses Part 4'!D86</f>
        <v>0</v>
      </c>
      <c r="E86" s="154"/>
      <c r="F86" s="155">
        <f t="shared" si="1"/>
        <v>1607</v>
      </c>
      <c r="G86" s="156">
        <f t="shared" si="2"/>
        <v>0</v>
      </c>
      <c r="H86" s="157">
        <f>'Dépenses Part 4'!H86</f>
        <v>0</v>
      </c>
      <c r="I86" s="136">
        <f t="shared" si="5"/>
        <v>0</v>
      </c>
      <c r="J86" s="189">
        <f>'Dépenses Part 4'!I86-'Instruction Part 4'!I86</f>
        <v>0</v>
      </c>
    </row>
    <row r="87" spans="1:10" x14ac:dyDescent="0.25">
      <c r="A87" s="152">
        <f>'Dépenses Part 4'!A87</f>
        <v>0</v>
      </c>
      <c r="B87" s="152">
        <f>'Dépenses Part 4'!B87</f>
        <v>0</v>
      </c>
      <c r="C87" s="152">
        <f>'Dépenses Part 4'!C87</f>
        <v>0</v>
      </c>
      <c r="D87" s="153">
        <f>'Dépenses Part 4'!D87</f>
        <v>0</v>
      </c>
      <c r="E87" s="154"/>
      <c r="F87" s="155">
        <f t="shared" si="1"/>
        <v>1607</v>
      </c>
      <c r="G87" s="156">
        <f t="shared" si="2"/>
        <v>0</v>
      </c>
      <c r="H87" s="157">
        <f>'Dépenses Part 4'!H87</f>
        <v>0</v>
      </c>
      <c r="I87" s="136">
        <f t="shared" si="5"/>
        <v>0</v>
      </c>
      <c r="J87" s="189">
        <f>'Dépenses Part 4'!I87-'Instruction Part 4'!I87</f>
        <v>0</v>
      </c>
    </row>
    <row r="88" spans="1:10" x14ac:dyDescent="0.25">
      <c r="A88" s="152">
        <f>'Dépenses Part 4'!A88</f>
        <v>0</v>
      </c>
      <c r="B88" s="152">
        <f>'Dépenses Part 4'!B88</f>
        <v>0</v>
      </c>
      <c r="C88" s="152">
        <f>'Dépenses Part 4'!C88</f>
        <v>0</v>
      </c>
      <c r="D88" s="153">
        <f>'Dépenses Part 4'!D88</f>
        <v>0</v>
      </c>
      <c r="E88" s="154"/>
      <c r="F88" s="155">
        <f t="shared" si="1"/>
        <v>1607</v>
      </c>
      <c r="G88" s="156">
        <f t="shared" si="2"/>
        <v>0</v>
      </c>
      <c r="H88" s="157">
        <f>'Dépenses Part 4'!H88</f>
        <v>0</v>
      </c>
      <c r="I88" s="136">
        <f t="shared" si="5"/>
        <v>0</v>
      </c>
      <c r="J88" s="189">
        <f>'Dépenses Part 4'!I88-'Instruction Part 4'!I88</f>
        <v>0</v>
      </c>
    </row>
    <row r="89" spans="1:10" x14ac:dyDescent="0.25">
      <c r="A89" s="152">
        <f>'Dépenses Part 4'!A89</f>
        <v>0</v>
      </c>
      <c r="B89" s="152">
        <f>'Dépenses Part 4'!B89</f>
        <v>0</v>
      </c>
      <c r="C89" s="152">
        <f>'Dépenses Part 4'!C89</f>
        <v>0</v>
      </c>
      <c r="D89" s="153">
        <f>'Dépenses Part 4'!D89</f>
        <v>0</v>
      </c>
      <c r="E89" s="154"/>
      <c r="F89" s="155">
        <f t="shared" si="1"/>
        <v>1607</v>
      </c>
      <c r="G89" s="156">
        <f t="shared" si="2"/>
        <v>0</v>
      </c>
      <c r="H89" s="157">
        <f>'Dépenses Part 4'!H89</f>
        <v>0</v>
      </c>
      <c r="I89" s="136">
        <f t="shared" si="5"/>
        <v>0</v>
      </c>
      <c r="J89" s="189">
        <f>'Dépenses Part 4'!I89-'Instruction Part 4'!I89</f>
        <v>0</v>
      </c>
    </row>
    <row r="90" spans="1:10" x14ac:dyDescent="0.25">
      <c r="A90" s="152">
        <f>'Dépenses Part 4'!A90</f>
        <v>0</v>
      </c>
      <c r="B90" s="152">
        <f>'Dépenses Part 4'!B90</f>
        <v>0</v>
      </c>
      <c r="C90" s="152">
        <f>'Dépenses Part 4'!C90</f>
        <v>0</v>
      </c>
      <c r="D90" s="153">
        <f>'Dépenses Part 4'!D90</f>
        <v>0</v>
      </c>
      <c r="E90" s="154"/>
      <c r="F90" s="155">
        <f t="shared" si="1"/>
        <v>1607</v>
      </c>
      <c r="G90" s="156">
        <f t="shared" si="2"/>
        <v>0</v>
      </c>
      <c r="H90" s="157">
        <f>'Dépenses Part 4'!H90</f>
        <v>0</v>
      </c>
      <c r="I90" s="136">
        <f t="shared" si="5"/>
        <v>0</v>
      </c>
      <c r="J90" s="189">
        <f>'Dépenses Part 4'!I90-'Instruction Part 4'!I90</f>
        <v>0</v>
      </c>
    </row>
    <row r="91" spans="1:10" x14ac:dyDescent="0.25">
      <c r="A91" s="152">
        <f>'Dépenses Part 4'!A91</f>
        <v>0</v>
      </c>
      <c r="B91" s="152">
        <f>'Dépenses Part 4'!B91</f>
        <v>0</v>
      </c>
      <c r="C91" s="152">
        <f>'Dépenses Part 4'!C91</f>
        <v>0</v>
      </c>
      <c r="D91" s="153">
        <f>'Dépenses Part 4'!D91</f>
        <v>0</v>
      </c>
      <c r="E91" s="154"/>
      <c r="F91" s="155">
        <f t="shared" si="1"/>
        <v>1607</v>
      </c>
      <c r="G91" s="156">
        <f t="shared" si="2"/>
        <v>0</v>
      </c>
      <c r="H91" s="157">
        <f>'Dépenses Part 4'!H91</f>
        <v>0</v>
      </c>
      <c r="I91" s="136">
        <f t="shared" si="5"/>
        <v>0</v>
      </c>
      <c r="J91" s="189">
        <f>'Dépenses Part 4'!I91-'Instruction Part 4'!I91</f>
        <v>0</v>
      </c>
    </row>
    <row r="92" spans="1:10" x14ac:dyDescent="0.25">
      <c r="A92" s="152">
        <f>'Dépenses Part 4'!A92</f>
        <v>0</v>
      </c>
      <c r="B92" s="152">
        <f>'Dépenses Part 4'!B92</f>
        <v>0</v>
      </c>
      <c r="C92" s="152">
        <f>'Dépenses Part 4'!C92</f>
        <v>0</v>
      </c>
      <c r="D92" s="153">
        <f>'Dépenses Part 4'!D92</f>
        <v>0</v>
      </c>
      <c r="E92" s="154"/>
      <c r="F92" s="155">
        <f t="shared" si="1"/>
        <v>1607</v>
      </c>
      <c r="G92" s="156">
        <f t="shared" si="2"/>
        <v>0</v>
      </c>
      <c r="H92" s="157">
        <f>'Dépenses Part 4'!H92</f>
        <v>0</v>
      </c>
      <c r="I92" s="136">
        <f t="shared" si="5"/>
        <v>0</v>
      </c>
      <c r="J92" s="189">
        <f>'Dépenses Part 4'!I92-'Instruction Part 4'!I92</f>
        <v>0</v>
      </c>
    </row>
    <row r="93" spans="1:10" x14ac:dyDescent="0.25">
      <c r="A93" s="152">
        <f>'Dépenses Part 4'!A93</f>
        <v>0</v>
      </c>
      <c r="B93" s="152">
        <f>'Dépenses Part 4'!B93</f>
        <v>0</v>
      </c>
      <c r="C93" s="152">
        <f>'Dépenses Part 4'!C93</f>
        <v>0</v>
      </c>
      <c r="D93" s="153">
        <f>'Dépenses Part 4'!D93</f>
        <v>0</v>
      </c>
      <c r="E93" s="154"/>
      <c r="F93" s="155">
        <f t="shared" si="1"/>
        <v>1607</v>
      </c>
      <c r="G93" s="156">
        <f t="shared" si="2"/>
        <v>0</v>
      </c>
      <c r="H93" s="157">
        <f>'Dépenses Part 4'!H93</f>
        <v>0</v>
      </c>
      <c r="I93" s="136">
        <f>G93*H93</f>
        <v>0</v>
      </c>
      <c r="J93" s="189">
        <f>'Dépenses Part 4'!I93-'Instruction Part 4'!I93</f>
        <v>0</v>
      </c>
    </row>
    <row r="94" spans="1:10" x14ac:dyDescent="0.25">
      <c r="A94" s="152">
        <f>'Dépenses Part 4'!A94</f>
        <v>0</v>
      </c>
      <c r="B94" s="152">
        <f>'Dépenses Part 4'!B94</f>
        <v>0</v>
      </c>
      <c r="C94" s="152">
        <f>'Dépenses Part 4'!C94</f>
        <v>0</v>
      </c>
      <c r="D94" s="153">
        <f>'Dépenses Part 4'!D94</f>
        <v>0</v>
      </c>
      <c r="E94" s="154"/>
      <c r="F94" s="155">
        <f t="shared" si="1"/>
        <v>1607</v>
      </c>
      <c r="G94" s="156">
        <f t="shared" si="2"/>
        <v>0</v>
      </c>
      <c r="H94" s="157">
        <f>'Dépenses Part 4'!H94</f>
        <v>0</v>
      </c>
      <c r="I94" s="136">
        <f t="shared" ref="I94:I101" si="6">G94*H94</f>
        <v>0</v>
      </c>
      <c r="J94" s="189">
        <f>'Dépenses Part 4'!I94-'Instruction Part 4'!I94</f>
        <v>0</v>
      </c>
    </row>
    <row r="95" spans="1:10" x14ac:dyDescent="0.25">
      <c r="A95" s="152">
        <f>'Dépenses Part 4'!A95</f>
        <v>0</v>
      </c>
      <c r="B95" s="152">
        <f>'Dépenses Part 4'!B95</f>
        <v>0</v>
      </c>
      <c r="C95" s="152">
        <f>'Dépenses Part 4'!C95</f>
        <v>0</v>
      </c>
      <c r="D95" s="153">
        <f>'Dépenses Part 4'!D95</f>
        <v>0</v>
      </c>
      <c r="E95" s="154"/>
      <c r="F95" s="155">
        <f t="shared" si="1"/>
        <v>1607</v>
      </c>
      <c r="G95" s="156">
        <f t="shared" si="2"/>
        <v>0</v>
      </c>
      <c r="H95" s="157">
        <f>'Dépenses Part 4'!H95</f>
        <v>0</v>
      </c>
      <c r="I95" s="136">
        <f t="shared" si="6"/>
        <v>0</v>
      </c>
      <c r="J95" s="189">
        <f>'Dépenses Part 4'!I95-'Instruction Part 4'!I95</f>
        <v>0</v>
      </c>
    </row>
    <row r="96" spans="1:10" x14ac:dyDescent="0.25">
      <c r="A96" s="152">
        <f>'Dépenses Part 4'!A96</f>
        <v>0</v>
      </c>
      <c r="B96" s="152">
        <f>'Dépenses Part 4'!B96</f>
        <v>0</v>
      </c>
      <c r="C96" s="152">
        <f>'Dépenses Part 4'!C96</f>
        <v>0</v>
      </c>
      <c r="D96" s="153">
        <f>'Dépenses Part 4'!D96</f>
        <v>0</v>
      </c>
      <c r="E96" s="154"/>
      <c r="F96" s="155">
        <f t="shared" si="1"/>
        <v>1607</v>
      </c>
      <c r="G96" s="156">
        <f t="shared" si="2"/>
        <v>0</v>
      </c>
      <c r="H96" s="157">
        <f>'Dépenses Part 4'!H96</f>
        <v>0</v>
      </c>
      <c r="I96" s="136">
        <f t="shared" si="6"/>
        <v>0</v>
      </c>
      <c r="J96" s="189">
        <f>'Dépenses Part 4'!I96-'Instruction Part 4'!I96</f>
        <v>0</v>
      </c>
    </row>
    <row r="97" spans="1:10" x14ac:dyDescent="0.25">
      <c r="A97" s="152">
        <f>'Dépenses Part 4'!A97</f>
        <v>0</v>
      </c>
      <c r="B97" s="152">
        <f>'Dépenses Part 4'!B97</f>
        <v>0</v>
      </c>
      <c r="C97" s="152">
        <f>'Dépenses Part 4'!C97</f>
        <v>0</v>
      </c>
      <c r="D97" s="153">
        <f>'Dépenses Part 4'!D97</f>
        <v>0</v>
      </c>
      <c r="E97" s="154"/>
      <c r="F97" s="155">
        <f t="shared" si="1"/>
        <v>1607</v>
      </c>
      <c r="G97" s="156">
        <f t="shared" si="2"/>
        <v>0</v>
      </c>
      <c r="H97" s="157">
        <f>'Dépenses Part 4'!H97</f>
        <v>0</v>
      </c>
      <c r="I97" s="136">
        <f t="shared" si="6"/>
        <v>0</v>
      </c>
      <c r="J97" s="189">
        <f>'Dépenses Part 4'!I97-'Instruction Part 4'!I97</f>
        <v>0</v>
      </c>
    </row>
    <row r="98" spans="1:10" x14ac:dyDescent="0.25">
      <c r="A98" s="152">
        <f>'Dépenses Part 4'!A98</f>
        <v>0</v>
      </c>
      <c r="B98" s="152">
        <f>'Dépenses Part 4'!B98</f>
        <v>0</v>
      </c>
      <c r="C98" s="152">
        <f>'Dépenses Part 4'!C98</f>
        <v>0</v>
      </c>
      <c r="D98" s="153">
        <f>'Dépenses Part 4'!D98</f>
        <v>0</v>
      </c>
      <c r="E98" s="154"/>
      <c r="F98" s="155">
        <f t="shared" si="1"/>
        <v>1607</v>
      </c>
      <c r="G98" s="156">
        <f t="shared" si="2"/>
        <v>0</v>
      </c>
      <c r="H98" s="157">
        <f>'Dépenses Part 4'!H98</f>
        <v>0</v>
      </c>
      <c r="I98" s="136">
        <f t="shared" si="6"/>
        <v>0</v>
      </c>
      <c r="J98" s="189">
        <f>'Dépenses Part 4'!I98-'Instruction Part 4'!I98</f>
        <v>0</v>
      </c>
    </row>
    <row r="99" spans="1:10" x14ac:dyDescent="0.25">
      <c r="A99" s="152">
        <f>'Dépenses Part 4'!A99</f>
        <v>0</v>
      </c>
      <c r="B99" s="152">
        <f>'Dépenses Part 4'!B99</f>
        <v>0</v>
      </c>
      <c r="C99" s="152">
        <f>'Dépenses Part 4'!C99</f>
        <v>0</v>
      </c>
      <c r="D99" s="153">
        <f>'Dépenses Part 4'!D99</f>
        <v>0</v>
      </c>
      <c r="E99" s="154"/>
      <c r="F99" s="155">
        <f t="shared" si="1"/>
        <v>1607</v>
      </c>
      <c r="G99" s="156">
        <f t="shared" si="2"/>
        <v>0</v>
      </c>
      <c r="H99" s="157">
        <f>'Dépenses Part 4'!H99</f>
        <v>0</v>
      </c>
      <c r="I99" s="136">
        <f t="shared" si="6"/>
        <v>0</v>
      </c>
      <c r="J99" s="189">
        <f>'Dépenses Part 4'!I99-'Instruction Part 4'!I99</f>
        <v>0</v>
      </c>
    </row>
    <row r="100" spans="1:10" x14ac:dyDescent="0.25">
      <c r="A100" s="152">
        <f>'Dépenses Part 4'!A100</f>
        <v>0</v>
      </c>
      <c r="B100" s="152">
        <f>'Dépenses Part 4'!B100</f>
        <v>0</v>
      </c>
      <c r="C100" s="152">
        <f>'Dépenses Part 4'!C100</f>
        <v>0</v>
      </c>
      <c r="D100" s="153">
        <f>'Dépenses Part 4'!D100</f>
        <v>0</v>
      </c>
      <c r="E100" s="154"/>
      <c r="F100" s="155">
        <f t="shared" si="1"/>
        <v>1607</v>
      </c>
      <c r="G100" s="156">
        <f t="shared" si="2"/>
        <v>0</v>
      </c>
      <c r="H100" s="157">
        <f>'Dépenses Part 4'!H100</f>
        <v>0</v>
      </c>
      <c r="I100" s="136">
        <f t="shared" si="6"/>
        <v>0</v>
      </c>
      <c r="J100" s="189">
        <f>'Dépenses Part 4'!I100-'Instruction Part 4'!I100</f>
        <v>0</v>
      </c>
    </row>
    <row r="101" spans="1:10" x14ac:dyDescent="0.25">
      <c r="A101" s="152">
        <f>'Dépenses Part 4'!A101</f>
        <v>0</v>
      </c>
      <c r="B101" s="152">
        <f>'Dépenses Part 4'!B101</f>
        <v>0</v>
      </c>
      <c r="C101" s="152">
        <f>'Dépenses Part 4'!C101</f>
        <v>0</v>
      </c>
      <c r="D101" s="153">
        <f>'Dépenses Part 4'!D101</f>
        <v>0</v>
      </c>
      <c r="E101" s="154"/>
      <c r="F101" s="155">
        <f t="shared" si="1"/>
        <v>1607</v>
      </c>
      <c r="G101" s="156">
        <f t="shared" si="2"/>
        <v>0</v>
      </c>
      <c r="H101" s="157">
        <f>'Dépenses Part 4'!H101</f>
        <v>0</v>
      </c>
      <c r="I101" s="136">
        <f t="shared" si="6"/>
        <v>0</v>
      </c>
      <c r="J101" s="189">
        <f>'Dépenses Part 4'!I101-'Instruction Part 4'!I101</f>
        <v>0</v>
      </c>
    </row>
    <row r="102" spans="1:10" x14ac:dyDescent="0.25">
      <c r="A102" s="152">
        <f>'Dépenses Part 4'!A102</f>
        <v>0</v>
      </c>
      <c r="B102" s="152">
        <f>'Dépenses Part 4'!B102</f>
        <v>0</v>
      </c>
      <c r="C102" s="152">
        <f>'Dépenses Part 4'!C102</f>
        <v>0</v>
      </c>
      <c r="D102" s="153">
        <f>'Dépenses Part 4'!D102</f>
        <v>0</v>
      </c>
      <c r="E102" s="154"/>
      <c r="F102" s="155">
        <f t="shared" si="1"/>
        <v>1607</v>
      </c>
      <c r="G102" s="156">
        <f>$D102/$F102</f>
        <v>0</v>
      </c>
      <c r="H102" s="157">
        <f>'Dépenses Part 4'!H102</f>
        <v>0</v>
      </c>
      <c r="I102" s="136">
        <f>G102*H102</f>
        <v>0</v>
      </c>
      <c r="J102" s="189">
        <f>'Dépenses Part 4'!I102-'Instruction Part 4'!I102</f>
        <v>0</v>
      </c>
    </row>
    <row r="103" spans="1:10" x14ac:dyDescent="0.25">
      <c r="A103" s="138"/>
      <c r="D103" s="138"/>
      <c r="E103" s="138"/>
      <c r="F103" s="138"/>
    </row>
    <row r="104" spans="1:10" ht="53.1" customHeight="1" x14ac:dyDescent="0.25">
      <c r="A104" s="159" t="s">
        <v>74</v>
      </c>
      <c r="B104" s="160"/>
      <c r="C104" s="161"/>
      <c r="D104" s="161"/>
      <c r="E104" s="161"/>
      <c r="F104" s="161"/>
      <c r="G104" s="161"/>
      <c r="H104" s="162"/>
      <c r="I104" s="163">
        <f>SUM(I63:I102)</f>
        <v>0</v>
      </c>
      <c r="J104" s="193">
        <f>SUM(J63:J102)</f>
        <v>0</v>
      </c>
    </row>
    <row r="105" spans="1:10" ht="18" x14ac:dyDescent="0.25">
      <c r="A105" s="164"/>
      <c r="B105" s="160"/>
      <c r="C105" s="161"/>
      <c r="J105" s="193">
        <f>'Dépenses Part 4'!I104-'Instruction Part 4'!I104</f>
        <v>0</v>
      </c>
    </row>
    <row r="106" spans="1:10" ht="48.2" customHeight="1" x14ac:dyDescent="0.25">
      <c r="A106" s="165"/>
      <c r="B106" s="238" t="s">
        <v>73</v>
      </c>
      <c r="C106" s="239"/>
      <c r="D106" s="152" t="str">
        <f>'Dépenses Part 4'!D106</f>
        <v>OUI</v>
      </c>
      <c r="E106" s="161"/>
      <c r="F106" s="101"/>
      <c r="G106" s="101"/>
      <c r="H106" s="166"/>
    </row>
    <row r="107" spans="1:10" x14ac:dyDescent="0.25">
      <c r="E107" s="161"/>
      <c r="F107" s="101"/>
      <c r="G107" s="101"/>
      <c r="H107" s="166"/>
    </row>
    <row r="108" spans="1:10" x14ac:dyDescent="0.25">
      <c r="E108" s="161"/>
      <c r="H108" s="167"/>
    </row>
    <row r="109" spans="1:10" ht="45.6" customHeight="1" x14ac:dyDescent="0.25">
      <c r="B109" s="240" t="s">
        <v>98</v>
      </c>
      <c r="C109" s="239"/>
      <c r="D109" s="168">
        <f>IF(D106="OUI",6.3%*I104,(IF(D106="NON","0,00 €")))</f>
        <v>0</v>
      </c>
      <c r="E109" s="224" t="s">
        <v>99</v>
      </c>
      <c r="F109" s="225"/>
      <c r="G109" s="194">
        <f>D109-'Dépenses Part 4'!D109</f>
        <v>0</v>
      </c>
    </row>
    <row r="110" spans="1:10" ht="15.75" x14ac:dyDescent="0.25">
      <c r="B110" s="169"/>
      <c r="C110" s="170"/>
      <c r="D110" s="171"/>
      <c r="E110" s="161"/>
      <c r="G110" s="194">
        <f>J104*6.3/100</f>
        <v>0</v>
      </c>
    </row>
    <row r="111" spans="1:10" ht="18" x14ac:dyDescent="0.25">
      <c r="A111" s="121" t="s">
        <v>26</v>
      </c>
      <c r="B111" s="138"/>
      <c r="C111" s="138"/>
      <c r="D111" s="138"/>
      <c r="E111" s="138"/>
      <c r="F111" s="138"/>
      <c r="G111" s="138"/>
      <c r="H111" s="138"/>
    </row>
    <row r="112" spans="1:10" x14ac:dyDescent="0.25">
      <c r="B112" s="138"/>
      <c r="C112" s="138"/>
    </row>
    <row r="113" spans="1:8" ht="31.5" x14ac:dyDescent="0.25">
      <c r="A113" s="147" t="s">
        <v>27</v>
      </c>
      <c r="B113" s="147" t="s">
        <v>28</v>
      </c>
      <c r="C113" s="147" t="s">
        <v>29</v>
      </c>
      <c r="D113" s="240" t="s">
        <v>30</v>
      </c>
      <c r="E113" s="241"/>
      <c r="F113" s="147" t="s">
        <v>97</v>
      </c>
      <c r="G113" s="191" t="s">
        <v>96</v>
      </c>
    </row>
    <row r="114" spans="1:8" ht="38.25" x14ac:dyDescent="0.25">
      <c r="A114" s="148" t="s">
        <v>31</v>
      </c>
      <c r="B114" s="148" t="s">
        <v>32</v>
      </c>
      <c r="C114" s="148" t="s">
        <v>33</v>
      </c>
      <c r="D114" s="236" t="s">
        <v>34</v>
      </c>
      <c r="E114" s="237"/>
      <c r="F114" s="148" t="s">
        <v>35</v>
      </c>
      <c r="G114" s="192"/>
      <c r="H114" s="149"/>
    </row>
    <row r="115" spans="1:8" ht="25.5" x14ac:dyDescent="0.25">
      <c r="A115" s="133">
        <f>'Dépenses Part 4'!A115</f>
        <v>0</v>
      </c>
      <c r="B115" s="133">
        <f>'Dépenses Part 4'!B115</f>
        <v>0</v>
      </c>
      <c r="C115" s="133">
        <f>'Dépenses Part 4'!C115</f>
        <v>0</v>
      </c>
      <c r="D115" s="228">
        <f>'Dépenses Part 4'!D115:E115</f>
        <v>0</v>
      </c>
      <c r="E115" s="229"/>
      <c r="F115" s="172">
        <f>B115*D115</f>
        <v>0</v>
      </c>
      <c r="G115" s="195">
        <f>'Dépenses Part 4'!F115-'Instruction Part 4'!F115</f>
        <v>0</v>
      </c>
      <c r="H115" s="158" t="s">
        <v>23</v>
      </c>
    </row>
    <row r="116" spans="1:8" ht="25.5" x14ac:dyDescent="0.25">
      <c r="A116" s="133">
        <f>'Dépenses Part 4'!A116</f>
        <v>0</v>
      </c>
      <c r="B116" s="133">
        <f>'Dépenses Part 4'!B116</f>
        <v>0</v>
      </c>
      <c r="C116" s="133">
        <f>'Dépenses Part 4'!C116</f>
        <v>0</v>
      </c>
      <c r="D116" s="228">
        <f>'Dépenses Part 4'!D116:E116</f>
        <v>0</v>
      </c>
      <c r="E116" s="229"/>
      <c r="F116" s="172">
        <f t="shared" ref="F116:F124" si="7">B116*D116</f>
        <v>0</v>
      </c>
      <c r="G116" s="195">
        <f>'Dépenses Part 4'!F116-'Instruction Part 4'!F116</f>
        <v>0</v>
      </c>
      <c r="H116" s="158" t="s">
        <v>23</v>
      </c>
    </row>
    <row r="117" spans="1:8" ht="25.5" x14ac:dyDescent="0.25">
      <c r="A117" s="133">
        <f>'Dépenses Part 4'!A117</f>
        <v>0</v>
      </c>
      <c r="B117" s="133">
        <f>'Dépenses Part 4'!B117</f>
        <v>0</v>
      </c>
      <c r="C117" s="133">
        <f>'Dépenses Part 4'!C117</f>
        <v>0</v>
      </c>
      <c r="D117" s="228">
        <f>'Dépenses Part 4'!D117:E117</f>
        <v>0</v>
      </c>
      <c r="E117" s="229"/>
      <c r="F117" s="172">
        <f t="shared" si="7"/>
        <v>0</v>
      </c>
      <c r="G117" s="195">
        <f>'Dépenses Part 4'!F117-'Instruction Part 4'!F117</f>
        <v>0</v>
      </c>
      <c r="H117" s="158" t="s">
        <v>23</v>
      </c>
    </row>
    <row r="118" spans="1:8" ht="25.5" x14ac:dyDescent="0.25">
      <c r="A118" s="133">
        <f>'Dépenses Part 4'!A118</f>
        <v>0</v>
      </c>
      <c r="B118" s="133">
        <f>'Dépenses Part 4'!B118</f>
        <v>0</v>
      </c>
      <c r="C118" s="133">
        <f>'Dépenses Part 4'!C118</f>
        <v>0</v>
      </c>
      <c r="D118" s="228">
        <f>'Dépenses Part 4'!D118:E118</f>
        <v>0</v>
      </c>
      <c r="E118" s="229"/>
      <c r="F118" s="172">
        <f t="shared" si="7"/>
        <v>0</v>
      </c>
      <c r="G118" s="195">
        <f>'Dépenses Part 4'!F118-'Instruction Part 4'!F118</f>
        <v>0</v>
      </c>
      <c r="H118" s="158" t="s">
        <v>23</v>
      </c>
    </row>
    <row r="119" spans="1:8" ht="25.5" x14ac:dyDescent="0.25">
      <c r="A119" s="133">
        <f>'Dépenses Part 4'!A119</f>
        <v>0</v>
      </c>
      <c r="B119" s="133">
        <f>'Dépenses Part 4'!B119</f>
        <v>0</v>
      </c>
      <c r="C119" s="133">
        <f>'Dépenses Part 4'!C119</f>
        <v>0</v>
      </c>
      <c r="D119" s="228">
        <f>'Dépenses Part 4'!D119:E119</f>
        <v>0</v>
      </c>
      <c r="E119" s="229"/>
      <c r="F119" s="172">
        <f t="shared" si="7"/>
        <v>0</v>
      </c>
      <c r="G119" s="195">
        <f>'Dépenses Part 4'!F119-'Instruction Part 4'!F119</f>
        <v>0</v>
      </c>
      <c r="H119" s="158" t="s">
        <v>23</v>
      </c>
    </row>
    <row r="120" spans="1:8" ht="25.5" x14ac:dyDescent="0.25">
      <c r="A120" s="133">
        <f>'Dépenses Part 4'!A120</f>
        <v>0</v>
      </c>
      <c r="B120" s="133">
        <f>'Dépenses Part 4'!B120</f>
        <v>0</v>
      </c>
      <c r="C120" s="133">
        <f>'Dépenses Part 4'!C120</f>
        <v>0</v>
      </c>
      <c r="D120" s="228">
        <f>'Dépenses Part 4'!D120:E120</f>
        <v>0</v>
      </c>
      <c r="E120" s="229"/>
      <c r="F120" s="172">
        <f t="shared" si="7"/>
        <v>0</v>
      </c>
      <c r="G120" s="195">
        <f>'Dépenses Part 4'!F120-'Instruction Part 4'!F120</f>
        <v>0</v>
      </c>
      <c r="H120" s="158" t="s">
        <v>23</v>
      </c>
    </row>
    <row r="121" spans="1:8" ht="25.5" x14ac:dyDescent="0.25">
      <c r="A121" s="133">
        <f>'Dépenses Part 4'!A121</f>
        <v>0</v>
      </c>
      <c r="B121" s="133">
        <f>'Dépenses Part 4'!B121</f>
        <v>0</v>
      </c>
      <c r="C121" s="133">
        <f>'Dépenses Part 4'!C121</f>
        <v>0</v>
      </c>
      <c r="D121" s="228">
        <f>'Dépenses Part 4'!D121:E121</f>
        <v>0</v>
      </c>
      <c r="E121" s="229"/>
      <c r="F121" s="172">
        <f t="shared" si="7"/>
        <v>0</v>
      </c>
      <c r="G121" s="195">
        <f>'Dépenses Part 4'!F121-'Instruction Part 4'!F121</f>
        <v>0</v>
      </c>
      <c r="H121" s="158" t="s">
        <v>23</v>
      </c>
    </row>
    <row r="122" spans="1:8" ht="25.5" x14ac:dyDescent="0.25">
      <c r="A122" s="133">
        <f>'Dépenses Part 4'!A122</f>
        <v>0</v>
      </c>
      <c r="B122" s="133">
        <f>'Dépenses Part 4'!B122</f>
        <v>0</v>
      </c>
      <c r="C122" s="133">
        <f>'Dépenses Part 4'!C122</f>
        <v>0</v>
      </c>
      <c r="D122" s="228">
        <f>'Dépenses Part 4'!D122:E122</f>
        <v>0</v>
      </c>
      <c r="E122" s="229"/>
      <c r="F122" s="172">
        <f t="shared" si="7"/>
        <v>0</v>
      </c>
      <c r="G122" s="195">
        <f>'Dépenses Part 4'!F122-'Instruction Part 4'!F122</f>
        <v>0</v>
      </c>
      <c r="H122" s="158" t="s">
        <v>23</v>
      </c>
    </row>
    <row r="123" spans="1:8" ht="25.5" x14ac:dyDescent="0.25">
      <c r="A123" s="133">
        <f>'Dépenses Part 4'!A123</f>
        <v>0</v>
      </c>
      <c r="B123" s="133">
        <f>'Dépenses Part 4'!B123</f>
        <v>0</v>
      </c>
      <c r="C123" s="133">
        <f>'Dépenses Part 4'!C123</f>
        <v>0</v>
      </c>
      <c r="D123" s="228">
        <f>'Dépenses Part 4'!D123:E123</f>
        <v>0</v>
      </c>
      <c r="E123" s="229"/>
      <c r="F123" s="172">
        <f t="shared" si="7"/>
        <v>0</v>
      </c>
      <c r="G123" s="195">
        <f>'Dépenses Part 4'!F123-'Instruction Part 4'!F123</f>
        <v>0</v>
      </c>
      <c r="H123" s="158" t="s">
        <v>23</v>
      </c>
    </row>
    <row r="124" spans="1:8" ht="25.5" x14ac:dyDescent="0.25">
      <c r="A124" s="133">
        <f>'Dépenses Part 4'!A124</f>
        <v>0</v>
      </c>
      <c r="B124" s="133">
        <f>'Dépenses Part 4'!B124</f>
        <v>0</v>
      </c>
      <c r="C124" s="133">
        <f>'Dépenses Part 4'!C124</f>
        <v>0</v>
      </c>
      <c r="D124" s="228">
        <f>'Dépenses Part 4'!D124:E124</f>
        <v>0</v>
      </c>
      <c r="E124" s="229"/>
      <c r="F124" s="172">
        <f t="shared" si="7"/>
        <v>0</v>
      </c>
      <c r="G124" s="195">
        <f>'Dépenses Part 4'!F124-'Instruction Part 4'!F124</f>
        <v>0</v>
      </c>
      <c r="H124" s="158" t="s">
        <v>23</v>
      </c>
    </row>
    <row r="125" spans="1:8" ht="25.5" x14ac:dyDescent="0.25">
      <c r="A125" s="133">
        <f>'Dépenses Part 4'!A125</f>
        <v>0</v>
      </c>
      <c r="B125" s="133">
        <f>'Dépenses Part 4'!B125</f>
        <v>0</v>
      </c>
      <c r="C125" s="133">
        <f>'Dépenses Part 4'!C125</f>
        <v>0</v>
      </c>
      <c r="D125" s="228">
        <f>'Dépenses Part 4'!D125:E125</f>
        <v>0</v>
      </c>
      <c r="E125" s="229"/>
      <c r="F125" s="172">
        <f>B125*D125</f>
        <v>0</v>
      </c>
      <c r="G125" s="195">
        <f>'Dépenses Part 4'!F125-'Instruction Part 4'!F125</f>
        <v>0</v>
      </c>
      <c r="H125" s="158" t="s">
        <v>23</v>
      </c>
    </row>
    <row r="126" spans="1:8" ht="25.5" x14ac:dyDescent="0.25">
      <c r="A126" s="133">
        <f>'Dépenses Part 4'!A126</f>
        <v>0</v>
      </c>
      <c r="B126" s="133">
        <f>'Dépenses Part 4'!B126</f>
        <v>0</v>
      </c>
      <c r="C126" s="133">
        <f>'Dépenses Part 4'!C126</f>
        <v>0</v>
      </c>
      <c r="D126" s="228">
        <f>'Dépenses Part 4'!D126:E126</f>
        <v>0</v>
      </c>
      <c r="E126" s="229"/>
      <c r="F126" s="172">
        <f t="shared" ref="F126:F134" si="8">B126*D126</f>
        <v>0</v>
      </c>
      <c r="G126" s="195">
        <f>'Dépenses Part 4'!F126-'Instruction Part 4'!F126</f>
        <v>0</v>
      </c>
      <c r="H126" s="158" t="s">
        <v>23</v>
      </c>
    </row>
    <row r="127" spans="1:8" ht="25.5" x14ac:dyDescent="0.25">
      <c r="A127" s="133">
        <f>'Dépenses Part 4'!A127</f>
        <v>0</v>
      </c>
      <c r="B127" s="133">
        <f>'Dépenses Part 4'!B127</f>
        <v>0</v>
      </c>
      <c r="C127" s="133">
        <f>'Dépenses Part 4'!C127</f>
        <v>0</v>
      </c>
      <c r="D127" s="228">
        <f>'Dépenses Part 4'!D127:E127</f>
        <v>0</v>
      </c>
      <c r="E127" s="229"/>
      <c r="F127" s="172">
        <f t="shared" si="8"/>
        <v>0</v>
      </c>
      <c r="G127" s="195">
        <f>'Dépenses Part 4'!F127-'Instruction Part 4'!F127</f>
        <v>0</v>
      </c>
      <c r="H127" s="158" t="s">
        <v>23</v>
      </c>
    </row>
    <row r="128" spans="1:8" ht="25.5" x14ac:dyDescent="0.25">
      <c r="A128" s="133">
        <f>'Dépenses Part 4'!A128</f>
        <v>0</v>
      </c>
      <c r="B128" s="133">
        <f>'Dépenses Part 4'!B128</f>
        <v>0</v>
      </c>
      <c r="C128" s="133">
        <f>'Dépenses Part 4'!C128</f>
        <v>0</v>
      </c>
      <c r="D128" s="228">
        <f>'Dépenses Part 4'!D128:E128</f>
        <v>0</v>
      </c>
      <c r="E128" s="229"/>
      <c r="F128" s="172">
        <f t="shared" si="8"/>
        <v>0</v>
      </c>
      <c r="G128" s="195">
        <f>'Dépenses Part 4'!F128-'Instruction Part 4'!F128</f>
        <v>0</v>
      </c>
      <c r="H128" s="158" t="s">
        <v>23</v>
      </c>
    </row>
    <row r="129" spans="1:8" ht="25.5" x14ac:dyDescent="0.25">
      <c r="A129" s="133">
        <f>'Dépenses Part 4'!A129</f>
        <v>0</v>
      </c>
      <c r="B129" s="133">
        <f>'Dépenses Part 4'!B129</f>
        <v>0</v>
      </c>
      <c r="C129" s="133">
        <f>'Dépenses Part 4'!C129</f>
        <v>0</v>
      </c>
      <c r="D129" s="228">
        <f>'Dépenses Part 4'!D129:E129</f>
        <v>0</v>
      </c>
      <c r="E129" s="229"/>
      <c r="F129" s="172">
        <f t="shared" si="8"/>
        <v>0</v>
      </c>
      <c r="G129" s="195">
        <f>'Dépenses Part 4'!F129-'Instruction Part 4'!F129</f>
        <v>0</v>
      </c>
      <c r="H129" s="158" t="s">
        <v>23</v>
      </c>
    </row>
    <row r="130" spans="1:8" ht="25.5" x14ac:dyDescent="0.25">
      <c r="A130" s="133">
        <f>'Dépenses Part 4'!A130</f>
        <v>0</v>
      </c>
      <c r="B130" s="133">
        <f>'Dépenses Part 4'!B130</f>
        <v>0</v>
      </c>
      <c r="C130" s="133">
        <f>'Dépenses Part 4'!C130</f>
        <v>0</v>
      </c>
      <c r="D130" s="228">
        <f>'Dépenses Part 4'!D130:E130</f>
        <v>0</v>
      </c>
      <c r="E130" s="229"/>
      <c r="F130" s="172">
        <f t="shared" si="8"/>
        <v>0</v>
      </c>
      <c r="G130" s="195">
        <f>'Dépenses Part 4'!F130-'Instruction Part 4'!F130</f>
        <v>0</v>
      </c>
      <c r="H130" s="158" t="s">
        <v>23</v>
      </c>
    </row>
    <row r="131" spans="1:8" ht="25.5" x14ac:dyDescent="0.25">
      <c r="A131" s="133">
        <f>'Dépenses Part 4'!A131</f>
        <v>0</v>
      </c>
      <c r="B131" s="133">
        <f>'Dépenses Part 4'!B131</f>
        <v>0</v>
      </c>
      <c r="C131" s="133">
        <f>'Dépenses Part 4'!C131</f>
        <v>0</v>
      </c>
      <c r="D131" s="228">
        <f>'Dépenses Part 4'!D131:E131</f>
        <v>0</v>
      </c>
      <c r="E131" s="229"/>
      <c r="F131" s="172">
        <f t="shared" si="8"/>
        <v>0</v>
      </c>
      <c r="G131" s="195">
        <f>'Dépenses Part 4'!F131-'Instruction Part 4'!F131</f>
        <v>0</v>
      </c>
      <c r="H131" s="158" t="s">
        <v>23</v>
      </c>
    </row>
    <row r="132" spans="1:8" ht="25.5" x14ac:dyDescent="0.25">
      <c r="A132" s="133">
        <f>'Dépenses Part 4'!A132</f>
        <v>0</v>
      </c>
      <c r="B132" s="133">
        <f>'Dépenses Part 4'!B132</f>
        <v>0</v>
      </c>
      <c r="C132" s="133">
        <f>'Dépenses Part 4'!C132</f>
        <v>0</v>
      </c>
      <c r="D132" s="228">
        <f>'Dépenses Part 4'!D132:E132</f>
        <v>0</v>
      </c>
      <c r="E132" s="229"/>
      <c r="F132" s="172">
        <f t="shared" si="8"/>
        <v>0</v>
      </c>
      <c r="G132" s="195">
        <f>'Dépenses Part 4'!F132-'Instruction Part 4'!F132</f>
        <v>0</v>
      </c>
      <c r="H132" s="158" t="s">
        <v>23</v>
      </c>
    </row>
    <row r="133" spans="1:8" ht="25.5" x14ac:dyDescent="0.25">
      <c r="A133" s="133">
        <f>'Dépenses Part 4'!A133</f>
        <v>0</v>
      </c>
      <c r="B133" s="133">
        <f>'Dépenses Part 4'!B133</f>
        <v>0</v>
      </c>
      <c r="C133" s="133">
        <f>'Dépenses Part 4'!C133</f>
        <v>0</v>
      </c>
      <c r="D133" s="228">
        <f>'Dépenses Part 4'!D133:E133</f>
        <v>0</v>
      </c>
      <c r="E133" s="229"/>
      <c r="F133" s="172">
        <f t="shared" si="8"/>
        <v>0</v>
      </c>
      <c r="G133" s="195">
        <f>'Dépenses Part 4'!F133-'Instruction Part 4'!F133</f>
        <v>0</v>
      </c>
      <c r="H133" s="158" t="s">
        <v>23</v>
      </c>
    </row>
    <row r="134" spans="1:8" ht="25.5" x14ac:dyDescent="0.25">
      <c r="A134" s="133">
        <f>'Dépenses Part 4'!A134</f>
        <v>0</v>
      </c>
      <c r="B134" s="133">
        <f>'Dépenses Part 4'!B134</f>
        <v>0</v>
      </c>
      <c r="C134" s="133">
        <f>'Dépenses Part 4'!C134</f>
        <v>0</v>
      </c>
      <c r="D134" s="228">
        <f>'Dépenses Part 4'!D134:E134</f>
        <v>0</v>
      </c>
      <c r="E134" s="229"/>
      <c r="F134" s="172">
        <f t="shared" si="8"/>
        <v>0</v>
      </c>
      <c r="G134" s="195">
        <f>'Dépenses Part 4'!F134-'Instruction Part 4'!F134</f>
        <v>0</v>
      </c>
      <c r="H134" s="158" t="s">
        <v>23</v>
      </c>
    </row>
    <row r="135" spans="1:8" x14ac:dyDescent="0.25">
      <c r="A135" s="138"/>
      <c r="B135" s="173"/>
      <c r="C135" s="173"/>
      <c r="D135" s="146"/>
      <c r="E135" s="146"/>
      <c r="F135" s="163">
        <f>SUM(F115:F134)</f>
        <v>0</v>
      </c>
      <c r="G135" s="193">
        <f>SUM(G115:G134)</f>
        <v>0</v>
      </c>
    </row>
    <row r="136" spans="1:8" ht="18" x14ac:dyDescent="0.25">
      <c r="A136" s="121" t="s">
        <v>36</v>
      </c>
      <c r="G136" s="193">
        <f>'Dépenses Part 4'!F135-'Instruction Part 4'!F135</f>
        <v>0</v>
      </c>
    </row>
    <row r="138" spans="1:8" ht="15.75" x14ac:dyDescent="0.25">
      <c r="A138" s="147" t="s">
        <v>27</v>
      </c>
      <c r="B138" s="147" t="s">
        <v>37</v>
      </c>
      <c r="C138" s="147" t="s">
        <v>25</v>
      </c>
      <c r="D138" s="240" t="s">
        <v>30</v>
      </c>
      <c r="E138" s="241"/>
      <c r="F138" s="147" t="s">
        <v>97</v>
      </c>
      <c r="G138" s="191" t="s">
        <v>96</v>
      </c>
    </row>
    <row r="139" spans="1:8" ht="25.5" x14ac:dyDescent="0.25">
      <c r="A139" s="148" t="s">
        <v>38</v>
      </c>
      <c r="B139" s="148" t="s">
        <v>39</v>
      </c>
      <c r="C139" s="148" t="s">
        <v>40</v>
      </c>
      <c r="D139" s="236" t="s">
        <v>41</v>
      </c>
      <c r="E139" s="237"/>
      <c r="F139" s="148" t="s">
        <v>42</v>
      </c>
      <c r="G139" s="192"/>
      <c r="H139" s="149"/>
    </row>
    <row r="140" spans="1:8" ht="25.5" x14ac:dyDescent="0.25">
      <c r="A140" s="133">
        <f>'Dépenses Part 4'!A140</f>
        <v>0</v>
      </c>
      <c r="B140" s="133">
        <f>'Dépenses Part 4'!B140</f>
        <v>0</v>
      </c>
      <c r="C140" s="133">
        <f>'Dépenses Part 4'!C140</f>
        <v>0</v>
      </c>
      <c r="D140" s="228">
        <f>'Dépenses Part 4'!D140:E140</f>
        <v>0</v>
      </c>
      <c r="E140" s="229"/>
      <c r="F140" s="172">
        <f>B140*D140</f>
        <v>0</v>
      </c>
      <c r="G140" s="195">
        <f>'Dépenses Part 4'!F140-'Instruction Part 4'!F140</f>
        <v>0</v>
      </c>
      <c r="H140" s="158" t="s">
        <v>23</v>
      </c>
    </row>
    <row r="141" spans="1:8" ht="25.5" x14ac:dyDescent="0.25">
      <c r="A141" s="133">
        <f>'Dépenses Part 4'!A141</f>
        <v>0</v>
      </c>
      <c r="B141" s="133">
        <f>'Dépenses Part 4'!B141</f>
        <v>0</v>
      </c>
      <c r="C141" s="133">
        <f>'Dépenses Part 4'!C141</f>
        <v>0</v>
      </c>
      <c r="D141" s="228">
        <f>'Dépenses Part 4'!D141:E141</f>
        <v>0</v>
      </c>
      <c r="E141" s="229"/>
      <c r="F141" s="172">
        <f>B141*D141</f>
        <v>0</v>
      </c>
      <c r="G141" s="195">
        <f>'Dépenses Part 4'!F141-'Instruction Part 4'!F141</f>
        <v>0</v>
      </c>
      <c r="H141" s="158" t="s">
        <v>23</v>
      </c>
    </row>
    <row r="142" spans="1:8" ht="25.5" x14ac:dyDescent="0.25">
      <c r="A142" s="133">
        <f>'Dépenses Part 4'!A142</f>
        <v>0</v>
      </c>
      <c r="B142" s="133">
        <f>'Dépenses Part 4'!B142</f>
        <v>0</v>
      </c>
      <c r="C142" s="133">
        <f>'Dépenses Part 4'!C142</f>
        <v>0</v>
      </c>
      <c r="D142" s="228">
        <f>'Dépenses Part 4'!D142:E142</f>
        <v>0</v>
      </c>
      <c r="E142" s="229"/>
      <c r="F142" s="172">
        <f t="shared" ref="F142:F149" si="9">B142*D142</f>
        <v>0</v>
      </c>
      <c r="G142" s="195">
        <f>'Dépenses Part 4'!F142-'Instruction Part 4'!F142</f>
        <v>0</v>
      </c>
      <c r="H142" s="158" t="s">
        <v>23</v>
      </c>
    </row>
    <row r="143" spans="1:8" ht="25.5" x14ac:dyDescent="0.25">
      <c r="A143" s="133">
        <f>'Dépenses Part 4'!A143</f>
        <v>0</v>
      </c>
      <c r="B143" s="133">
        <f>'Dépenses Part 4'!B143</f>
        <v>0</v>
      </c>
      <c r="C143" s="133">
        <f>'Dépenses Part 4'!C143</f>
        <v>0</v>
      </c>
      <c r="D143" s="228">
        <f>'Dépenses Part 4'!D143:E143</f>
        <v>0</v>
      </c>
      <c r="E143" s="229"/>
      <c r="F143" s="172">
        <f t="shared" si="9"/>
        <v>0</v>
      </c>
      <c r="G143" s="195">
        <f>'Dépenses Part 4'!F143-'Instruction Part 4'!F143</f>
        <v>0</v>
      </c>
      <c r="H143" s="158" t="s">
        <v>23</v>
      </c>
    </row>
    <row r="144" spans="1:8" ht="25.5" x14ac:dyDescent="0.25">
      <c r="A144" s="133">
        <f>'Dépenses Part 4'!A144</f>
        <v>0</v>
      </c>
      <c r="B144" s="133">
        <f>'Dépenses Part 4'!B144</f>
        <v>0</v>
      </c>
      <c r="C144" s="133">
        <f>'Dépenses Part 4'!C144</f>
        <v>0</v>
      </c>
      <c r="D144" s="228">
        <f>'Dépenses Part 4'!D144:E144</f>
        <v>0</v>
      </c>
      <c r="E144" s="229"/>
      <c r="F144" s="172">
        <f t="shared" si="9"/>
        <v>0</v>
      </c>
      <c r="G144" s="195">
        <f>'Dépenses Part 4'!F144-'Instruction Part 4'!F144</f>
        <v>0</v>
      </c>
      <c r="H144" s="158" t="s">
        <v>23</v>
      </c>
    </row>
    <row r="145" spans="1:8" ht="25.5" x14ac:dyDescent="0.25">
      <c r="A145" s="133">
        <f>'Dépenses Part 4'!A145</f>
        <v>0</v>
      </c>
      <c r="B145" s="133">
        <f>'Dépenses Part 4'!B145</f>
        <v>0</v>
      </c>
      <c r="C145" s="133">
        <f>'Dépenses Part 4'!C145</f>
        <v>0</v>
      </c>
      <c r="D145" s="228">
        <f>'Dépenses Part 4'!D145:E145</f>
        <v>0</v>
      </c>
      <c r="E145" s="229"/>
      <c r="F145" s="172">
        <f t="shared" si="9"/>
        <v>0</v>
      </c>
      <c r="G145" s="195">
        <f>'Dépenses Part 4'!F145-'Instruction Part 4'!F145</f>
        <v>0</v>
      </c>
      <c r="H145" s="158" t="s">
        <v>23</v>
      </c>
    </row>
    <row r="146" spans="1:8" ht="25.5" x14ac:dyDescent="0.25">
      <c r="A146" s="133">
        <f>'Dépenses Part 4'!A146</f>
        <v>0</v>
      </c>
      <c r="B146" s="133">
        <f>'Dépenses Part 4'!B146</f>
        <v>0</v>
      </c>
      <c r="C146" s="133">
        <f>'Dépenses Part 4'!C146</f>
        <v>0</v>
      </c>
      <c r="D146" s="228">
        <f>'Dépenses Part 4'!D146:E146</f>
        <v>0</v>
      </c>
      <c r="E146" s="229"/>
      <c r="F146" s="172">
        <f t="shared" si="9"/>
        <v>0</v>
      </c>
      <c r="G146" s="195">
        <f>'Dépenses Part 4'!F146-'Instruction Part 4'!F146</f>
        <v>0</v>
      </c>
      <c r="H146" s="158" t="s">
        <v>23</v>
      </c>
    </row>
    <row r="147" spans="1:8" ht="25.5" x14ac:dyDescent="0.25">
      <c r="A147" s="133">
        <f>'Dépenses Part 4'!A147</f>
        <v>0</v>
      </c>
      <c r="B147" s="133">
        <f>'Dépenses Part 4'!B147</f>
        <v>0</v>
      </c>
      <c r="C147" s="133">
        <f>'Dépenses Part 4'!C147</f>
        <v>0</v>
      </c>
      <c r="D147" s="228">
        <f>'Dépenses Part 4'!D147:E147</f>
        <v>0</v>
      </c>
      <c r="E147" s="229"/>
      <c r="F147" s="172">
        <f t="shared" si="9"/>
        <v>0</v>
      </c>
      <c r="G147" s="195">
        <f>'Dépenses Part 4'!F147-'Instruction Part 4'!F147</f>
        <v>0</v>
      </c>
      <c r="H147" s="158" t="s">
        <v>23</v>
      </c>
    </row>
    <row r="148" spans="1:8" ht="25.5" x14ac:dyDescent="0.25">
      <c r="A148" s="133">
        <f>'Dépenses Part 4'!A148</f>
        <v>0</v>
      </c>
      <c r="B148" s="133">
        <f>'Dépenses Part 4'!B148</f>
        <v>0</v>
      </c>
      <c r="C148" s="133">
        <f>'Dépenses Part 4'!C148</f>
        <v>0</v>
      </c>
      <c r="D148" s="228">
        <f>'Dépenses Part 4'!D148:E148</f>
        <v>0</v>
      </c>
      <c r="E148" s="229"/>
      <c r="F148" s="172">
        <f t="shared" si="9"/>
        <v>0</v>
      </c>
      <c r="G148" s="195">
        <f>'Dépenses Part 4'!F148-'Instruction Part 4'!F148</f>
        <v>0</v>
      </c>
      <c r="H148" s="158" t="s">
        <v>23</v>
      </c>
    </row>
    <row r="149" spans="1:8" ht="25.5" x14ac:dyDescent="0.25">
      <c r="A149" s="133">
        <f>'Dépenses Part 4'!A149</f>
        <v>0</v>
      </c>
      <c r="B149" s="133">
        <f>'Dépenses Part 4'!B149</f>
        <v>0</v>
      </c>
      <c r="C149" s="133">
        <f>'Dépenses Part 4'!C149</f>
        <v>0</v>
      </c>
      <c r="D149" s="228">
        <f>'Dépenses Part 4'!D149:E149</f>
        <v>0</v>
      </c>
      <c r="E149" s="229"/>
      <c r="F149" s="172">
        <f t="shared" si="9"/>
        <v>0</v>
      </c>
      <c r="G149" s="195">
        <f>'Dépenses Part 4'!F149-'Instruction Part 4'!F149</f>
        <v>0</v>
      </c>
      <c r="H149" s="158" t="s">
        <v>23</v>
      </c>
    </row>
    <row r="150" spans="1:8" ht="25.5" x14ac:dyDescent="0.25">
      <c r="A150" s="133">
        <f>'Dépenses Part 4'!A150</f>
        <v>0</v>
      </c>
      <c r="B150" s="133">
        <f>'Dépenses Part 4'!B150</f>
        <v>0</v>
      </c>
      <c r="C150" s="133">
        <f>'Dépenses Part 4'!C150</f>
        <v>0</v>
      </c>
      <c r="D150" s="228">
        <f>'Dépenses Part 4'!D150:E150</f>
        <v>0</v>
      </c>
      <c r="E150" s="229"/>
      <c r="F150" s="172">
        <f>B150*D150</f>
        <v>0</v>
      </c>
      <c r="G150" s="195">
        <f>'Dépenses Part 4'!F150-'Instruction Part 4'!F150</f>
        <v>0</v>
      </c>
      <c r="H150" s="158" t="s">
        <v>23</v>
      </c>
    </row>
    <row r="151" spans="1:8" ht="25.5" x14ac:dyDescent="0.25">
      <c r="A151" s="133">
        <f>'Dépenses Part 4'!A151</f>
        <v>0</v>
      </c>
      <c r="B151" s="133">
        <f>'Dépenses Part 4'!B151</f>
        <v>0</v>
      </c>
      <c r="C151" s="133">
        <f>'Dépenses Part 4'!C151</f>
        <v>0</v>
      </c>
      <c r="D151" s="228">
        <f>'Dépenses Part 4'!D151:E151</f>
        <v>0</v>
      </c>
      <c r="E151" s="229"/>
      <c r="F151" s="172">
        <f t="shared" ref="F151:F159" si="10">B151*D151</f>
        <v>0</v>
      </c>
      <c r="G151" s="195">
        <f>'Dépenses Part 4'!F151-'Instruction Part 4'!F151</f>
        <v>0</v>
      </c>
      <c r="H151" s="158" t="s">
        <v>23</v>
      </c>
    </row>
    <row r="152" spans="1:8" ht="25.5" x14ac:dyDescent="0.25">
      <c r="A152" s="133">
        <f>'Dépenses Part 4'!A152</f>
        <v>0</v>
      </c>
      <c r="B152" s="133">
        <f>'Dépenses Part 4'!B152</f>
        <v>0</v>
      </c>
      <c r="C152" s="133">
        <f>'Dépenses Part 4'!C152</f>
        <v>0</v>
      </c>
      <c r="D152" s="228">
        <f>'Dépenses Part 4'!D152:E152</f>
        <v>0</v>
      </c>
      <c r="E152" s="229"/>
      <c r="F152" s="172">
        <f t="shared" si="10"/>
        <v>0</v>
      </c>
      <c r="G152" s="195">
        <f>'Dépenses Part 4'!F152-'Instruction Part 4'!F152</f>
        <v>0</v>
      </c>
      <c r="H152" s="158" t="s">
        <v>23</v>
      </c>
    </row>
    <row r="153" spans="1:8" ht="25.5" x14ac:dyDescent="0.25">
      <c r="A153" s="133">
        <f>'Dépenses Part 4'!A153</f>
        <v>0</v>
      </c>
      <c r="B153" s="133">
        <f>'Dépenses Part 4'!B153</f>
        <v>0</v>
      </c>
      <c r="C153" s="133">
        <f>'Dépenses Part 4'!C153</f>
        <v>0</v>
      </c>
      <c r="D153" s="228">
        <f>'Dépenses Part 4'!D153:E153</f>
        <v>0</v>
      </c>
      <c r="E153" s="229"/>
      <c r="F153" s="172">
        <f t="shared" si="10"/>
        <v>0</v>
      </c>
      <c r="G153" s="195">
        <f>'Dépenses Part 4'!F153-'Instruction Part 4'!F153</f>
        <v>0</v>
      </c>
      <c r="H153" s="158" t="s">
        <v>23</v>
      </c>
    </row>
    <row r="154" spans="1:8" ht="25.5" x14ac:dyDescent="0.25">
      <c r="A154" s="133">
        <f>'Dépenses Part 4'!A154</f>
        <v>0</v>
      </c>
      <c r="B154" s="133">
        <f>'Dépenses Part 4'!B154</f>
        <v>0</v>
      </c>
      <c r="C154" s="133">
        <f>'Dépenses Part 4'!C154</f>
        <v>0</v>
      </c>
      <c r="D154" s="228">
        <f>'Dépenses Part 4'!D154:E154</f>
        <v>0</v>
      </c>
      <c r="E154" s="229"/>
      <c r="F154" s="172">
        <f t="shared" si="10"/>
        <v>0</v>
      </c>
      <c r="G154" s="195">
        <f>'Dépenses Part 4'!F154-'Instruction Part 4'!F154</f>
        <v>0</v>
      </c>
      <c r="H154" s="158" t="s">
        <v>23</v>
      </c>
    </row>
    <row r="155" spans="1:8" ht="25.5" x14ac:dyDescent="0.25">
      <c r="A155" s="133">
        <f>'Dépenses Part 4'!A155</f>
        <v>0</v>
      </c>
      <c r="B155" s="133">
        <f>'Dépenses Part 4'!B155</f>
        <v>0</v>
      </c>
      <c r="C155" s="133">
        <f>'Dépenses Part 4'!C155</f>
        <v>0</v>
      </c>
      <c r="D155" s="228">
        <f>'Dépenses Part 4'!D155:E155</f>
        <v>0</v>
      </c>
      <c r="E155" s="229"/>
      <c r="F155" s="172">
        <f t="shared" si="10"/>
        <v>0</v>
      </c>
      <c r="G155" s="195">
        <f>'Dépenses Part 4'!F155-'Instruction Part 4'!F155</f>
        <v>0</v>
      </c>
      <c r="H155" s="158" t="s">
        <v>23</v>
      </c>
    </row>
    <row r="156" spans="1:8" ht="25.5" x14ac:dyDescent="0.25">
      <c r="A156" s="133">
        <f>'Dépenses Part 4'!A156</f>
        <v>0</v>
      </c>
      <c r="B156" s="133">
        <f>'Dépenses Part 4'!B156</f>
        <v>0</v>
      </c>
      <c r="C156" s="133">
        <f>'Dépenses Part 4'!C156</f>
        <v>0</v>
      </c>
      <c r="D156" s="228">
        <f>'Dépenses Part 4'!D156:E156</f>
        <v>0</v>
      </c>
      <c r="E156" s="229"/>
      <c r="F156" s="172">
        <f t="shared" si="10"/>
        <v>0</v>
      </c>
      <c r="G156" s="195">
        <f>'Dépenses Part 4'!F156-'Instruction Part 4'!F156</f>
        <v>0</v>
      </c>
      <c r="H156" s="158" t="s">
        <v>23</v>
      </c>
    </row>
    <row r="157" spans="1:8" ht="25.5" x14ac:dyDescent="0.25">
      <c r="A157" s="133">
        <f>'Dépenses Part 4'!A157</f>
        <v>0</v>
      </c>
      <c r="B157" s="133">
        <f>'Dépenses Part 4'!B157</f>
        <v>0</v>
      </c>
      <c r="C157" s="133">
        <f>'Dépenses Part 4'!C157</f>
        <v>0</v>
      </c>
      <c r="D157" s="228">
        <f>'Dépenses Part 4'!D157:E157</f>
        <v>0</v>
      </c>
      <c r="E157" s="229"/>
      <c r="F157" s="172">
        <f t="shared" si="10"/>
        <v>0</v>
      </c>
      <c r="G157" s="195">
        <f>'Dépenses Part 4'!F157-'Instruction Part 4'!F157</f>
        <v>0</v>
      </c>
      <c r="H157" s="158" t="s">
        <v>23</v>
      </c>
    </row>
    <row r="158" spans="1:8" ht="25.5" x14ac:dyDescent="0.25">
      <c r="A158" s="133">
        <f>'Dépenses Part 4'!A158</f>
        <v>0</v>
      </c>
      <c r="B158" s="133">
        <f>'Dépenses Part 4'!B158</f>
        <v>0</v>
      </c>
      <c r="C158" s="133">
        <f>'Dépenses Part 4'!C158</f>
        <v>0</v>
      </c>
      <c r="D158" s="228">
        <f>'Dépenses Part 4'!D158:E158</f>
        <v>0</v>
      </c>
      <c r="E158" s="229"/>
      <c r="F158" s="172">
        <f t="shared" si="10"/>
        <v>0</v>
      </c>
      <c r="G158" s="195">
        <f>'Dépenses Part 4'!F158-'Instruction Part 4'!F158</f>
        <v>0</v>
      </c>
      <c r="H158" s="158" t="s">
        <v>23</v>
      </c>
    </row>
    <row r="159" spans="1:8" ht="25.5" x14ac:dyDescent="0.25">
      <c r="A159" s="133">
        <f>'Dépenses Part 4'!A159</f>
        <v>0</v>
      </c>
      <c r="B159" s="133">
        <f>'Dépenses Part 4'!B159</f>
        <v>0</v>
      </c>
      <c r="C159" s="133">
        <f>'Dépenses Part 4'!C159</f>
        <v>0</v>
      </c>
      <c r="D159" s="228">
        <f>'Dépenses Part 4'!D159:E159</f>
        <v>0</v>
      </c>
      <c r="E159" s="229"/>
      <c r="F159" s="172">
        <f t="shared" si="10"/>
        <v>0</v>
      </c>
      <c r="G159" s="195">
        <f>'Dépenses Part 4'!F159-'Instruction Part 4'!F159</f>
        <v>0</v>
      </c>
      <c r="H159" s="158" t="s">
        <v>23</v>
      </c>
    </row>
    <row r="160" spans="1:8" x14ac:dyDescent="0.25">
      <c r="A160" s="138"/>
      <c r="B160" s="173"/>
      <c r="C160" s="173"/>
      <c r="F160" s="163">
        <f>SUM(F140:F159)</f>
        <v>0</v>
      </c>
      <c r="G160" s="193">
        <f>SUM(G140:G159)</f>
        <v>0</v>
      </c>
    </row>
    <row r="161" spans="1:8" x14ac:dyDescent="0.25">
      <c r="A161" s="138"/>
      <c r="B161" s="173"/>
      <c r="C161" s="174"/>
      <c r="F161" s="175"/>
      <c r="G161" s="193">
        <f>'Dépenses Part 4'!F160-'Instruction Part 4'!F160</f>
        <v>0</v>
      </c>
    </row>
    <row r="162" spans="1:8" s="198" customFormat="1" x14ac:dyDescent="0.25">
      <c r="A162" s="138"/>
      <c r="B162" s="173"/>
      <c r="C162" s="174"/>
      <c r="D162" s="102"/>
      <c r="E162" s="102"/>
      <c r="F162" s="175"/>
      <c r="G162" s="196"/>
      <c r="H162" s="102"/>
    </row>
    <row r="163" spans="1:8" ht="16.5" thickBot="1" x14ac:dyDescent="0.3">
      <c r="F163" s="147" t="s">
        <v>70</v>
      </c>
      <c r="G163" s="147" t="s">
        <v>71</v>
      </c>
    </row>
    <row r="164" spans="1:8" ht="47.65" customHeight="1" thickBot="1" x14ac:dyDescent="0.35">
      <c r="C164" s="242" t="s">
        <v>100</v>
      </c>
      <c r="D164" s="243"/>
      <c r="E164" s="176"/>
      <c r="F164" s="177">
        <f>F57+I104+D109+F135+F160</f>
        <v>0</v>
      </c>
      <c r="G164" s="177">
        <f>I57+I104+D109+F135+F160</f>
        <v>0</v>
      </c>
    </row>
    <row r="165" spans="1:8" ht="15.75" thickBot="1" x14ac:dyDescent="0.3"/>
    <row r="166" spans="1:8" s="202" customFormat="1" ht="47.65" customHeight="1" thickBot="1" x14ac:dyDescent="0.35">
      <c r="A166" s="199"/>
      <c r="B166" s="199"/>
      <c r="C166" s="226" t="s">
        <v>101</v>
      </c>
      <c r="D166" s="227"/>
      <c r="E166" s="200"/>
      <c r="F166" s="201">
        <f>'Dépenses Part 4'!F163-'Instruction Part 4'!F164</f>
        <v>0</v>
      </c>
      <c r="G166" s="201">
        <f>'Dépenses Part 4'!G163-'Instruction Part 4'!G164</f>
        <v>0</v>
      </c>
      <c r="H166" s="199"/>
    </row>
  </sheetData>
  <sheetProtection algorithmName="SHA-512" hashValue="zCl9S7+670gejR/Hs+puRiuKKJ5DM69bXTuqlam+s+tSqEid3YvkcTsvF0lqYQ4n+AT5E4asyLFZFZ33UmgMJg==" saltValue="TugSX9P7khvEioVixYozmg==" spinCount="100000" sheet="1" objects="1" scenarios="1"/>
  <mergeCells count="54">
    <mergeCell ref="D157:E157"/>
    <mergeCell ref="D158:E158"/>
    <mergeCell ref="D159:E159"/>
    <mergeCell ref="C164:D164"/>
    <mergeCell ref="D151:E151"/>
    <mergeCell ref="D152:E152"/>
    <mergeCell ref="D153:E153"/>
    <mergeCell ref="D154:E154"/>
    <mergeCell ref="D155:E155"/>
    <mergeCell ref="D156:E156"/>
    <mergeCell ref="D150:E150"/>
    <mergeCell ref="D139:E139"/>
    <mergeCell ref="D140:E140"/>
    <mergeCell ref="D141:E141"/>
    <mergeCell ref="D142:E142"/>
    <mergeCell ref="D143:E143"/>
    <mergeCell ref="D144:E144"/>
    <mergeCell ref="D145:E145"/>
    <mergeCell ref="D146:E146"/>
    <mergeCell ref="D147:E147"/>
    <mergeCell ref="D148:E148"/>
    <mergeCell ref="D149:E149"/>
    <mergeCell ref="D133:E133"/>
    <mergeCell ref="D134:E134"/>
    <mergeCell ref="D123:E123"/>
    <mergeCell ref="B109:C109"/>
    <mergeCell ref="D113:E113"/>
    <mergeCell ref="D128:E128"/>
    <mergeCell ref="D129:E129"/>
    <mergeCell ref="D130:E130"/>
    <mergeCell ref="D131:E131"/>
    <mergeCell ref="D132:E132"/>
    <mergeCell ref="A6:D6"/>
    <mergeCell ref="B7:D7"/>
    <mergeCell ref="A9:D9"/>
    <mergeCell ref="B10:D10"/>
    <mergeCell ref="D114:E114"/>
    <mergeCell ref="B106:C106"/>
    <mergeCell ref="G16:H16"/>
    <mergeCell ref="E109:F109"/>
    <mergeCell ref="C166:D166"/>
    <mergeCell ref="D119:E119"/>
    <mergeCell ref="D120:E120"/>
    <mergeCell ref="D121:E121"/>
    <mergeCell ref="D122:E122"/>
    <mergeCell ref="D115:E115"/>
    <mergeCell ref="D116:E116"/>
    <mergeCell ref="D117:E117"/>
    <mergeCell ref="D118:E118"/>
    <mergeCell ref="D138:E138"/>
    <mergeCell ref="D124:E124"/>
    <mergeCell ref="D125:E125"/>
    <mergeCell ref="D126:E126"/>
    <mergeCell ref="D127:E127"/>
  </mergeCells>
  <dataValidations count="18">
    <dataValidation type="decimal" operator="greaterThanOrEqual" allowBlank="1" showInputMessage="1" showErrorMessage="1" error="Pour une seule dépense, ne renseigner que le montant HT ou le montant présenté si la TVA est récupérée (totalement ou partiellement)" sqref="D983059:E983098 G65367:G65406 G130903:G130942 G196439:G196478 G261975:G262014 G327511:G327550 G393047:G393086 G458583:G458622 G524119:G524158 G589655:G589694 G655191:G655230 G720727:G720766 G786263:G786302 G851799:G851838 G917335:G917374 G982871:G982910 D65555:E65594 D131091:E131130 D196627:E196666 D262163:E262202 D327699:E327738 D393235:E393274 D458771:E458810 D524307:E524346 D589843:E589882 D655379:E655418 D720915:E720954 D786451:E786490 D851987:E852026 D917523:E917562" xr:uid="{10BE1C73-5C9A-494C-98FA-91E440031940}">
      <formula1>ISBLANK(C65367)</formula1>
    </dataValidation>
    <dataValidation type="custom" operator="greaterThanOrEqual" allowBlank="1" showInputMessage="1" showErrorMessage="1" error="Pour une seule dépense, ne renseigner que le montant HT ou le montant présenté si la TVA est récupérée (totalement ou partiellement)" sqref="C983060:C983098 F65368:F65406 F130904:F130942 F196440:F196478 F261976:F262014 F327512:F327550 F393048:F393086 F458584:F458622 F524120:F524158 F589656:F589694 F655192:F655230 F720728:F720766 F786264:F786302 F851800:F851838 F917336:F917374 F982872:F982910 C65556:C65594 C131092:C131130 C196628:C196666 C262164:C262202 C327700:C327738 C393236:C393274 C458772:C458810 C524308:C524346 C589844:C589882 C655380:C655418 C720916:C720954 C786452:C786490 C851988:C852026 C917524:C917562" xr:uid="{E24529BC-A44D-4976-B6C9-3A37FF2B998F}">
      <formula1>ISBLANK(D65368)</formula1>
    </dataValidation>
    <dataValidation type="decimal" operator="greaterThanOrEqual" allowBlank="1" showInputMessage="1" showErrorMessage="1" error="Pour une seule dépense, ne renseigner que le montant HT ou le montant présenté si la TVA est récupérée (totalement ou partiellement)" sqref="H982871:H982910 H65367:H65406 H130903:H130942 H196439:H196478 H261975:H262014 H327511:H327550 H393047:H393086 H458583:H458622 H524119:H524158 H589655:H589694 H655191:H655230 H720727:H720766 H786263:H786302 H851799:H851838 H917335:H917374" xr:uid="{9484D78F-33DE-4A21-B106-F6B448B4E9F2}">
      <formula1>ISBLANK(F65367)</formula1>
    </dataValidation>
    <dataValidation operator="greaterThan" allowBlank="1" showInputMessage="1" showErrorMessage="1" sqref="G65412:G65451 G130948:G130987 G196484:G196523 G262020:G262059 G327556:G327595 G393092:G393131 G458628:G458667 G524164:G524203 G589700:G589739 G655236:G655275 G720772:G720811 G786308:G786347 G851844:G851883 G917380:G917419 G982916:G982955 G983013:G983052 G65464:G65503 G131000:G131039 G196536:G196575 G262072:G262111 G327608:G327647 G393144:G393183 G458680:G458719 G524216:G524255 G589752:G589791 G655288:G655327 G720824:G720863 G786360:G786399 G851896:G851935 G917432:G917471 G982968:G983007 G65509:G65548 G131045:G131084 G196581:G196620 G262117:G262156 G327653:G327692 G393189:G393228 G458725:G458764 G524261:G524300 G589797:G589836 G655333:G655372 G720869:G720908 G786405:G786444 G851941:G851980 G917477:G917516 H63:I102" xr:uid="{0CF8BF93-5BFA-4CE0-9642-455497C813D8}"/>
    <dataValidation type="decimal" allowBlank="1" showInputMessage="1" showErrorMessage="1" errorTitle="Format invalide" error="Vous devez renseigner une valeur numériqe." sqref="F982968:F983007 D65412:E65451 D130948:E130987 D196484:E196523 D262020:E262059 D327556:E327595 D393092:E393131 D458628:E458667 D524164:E524203 D589700:E589739 D655236:E655275 D720772:E720811 D786308:E786347 D851844:E851883 D917380:E917419 D982916:E982955 F65509:F65548 F131045:F131084 F196581:F196620 F262117:F262156 F327653:F327692 F393189:F393228 F458725:F458764 F524261:F524300 F589797:F589836 F655333:F655372 F720869:F720908 F786405:F786444 F851941:F851980 F917477:F917516 F983013:F983052 G63:G102 F65464:F65503 F131000:F131039 F196536:F196575 F262072:F262111 F327608:F327647 F393144:F393183 F458680:F458719 F524216:F524255 F589752:F589791 F655288:F655327 F720824:F720863 F786360:F786399 F851896:F851935 F917432:F917471" xr:uid="{2E2276F8-F879-4400-B446-A6CFD1382583}">
      <formula1>0</formula1>
      <formula2>10000000</formula2>
    </dataValidation>
    <dataValidation type="decimal" operator="greaterThanOrEqual" allowBlank="1" showInputMessage="1" showErrorMessage="1" error="Pour une seule dépense, ne renseigner que le montant HT ou le montant présenté si la TVA est récupérée (totalement ou partiellement)" sqref="C983059 F65367 F130903 F196439 F261975 F327511 F393047 F458583 F524119 F589655 F655191 F720727 F786263 F851799 F917335 F982871 C65555 C131091 C196627 C262163 C327699 C393235 C458771 C524307 C589843 C655379 C720915 C786451 C851987 C917523" xr:uid="{F9A4707E-52FD-424B-A97E-8069E5E06E0C}">
      <formula1>ISBLANK(D65367)</formula1>
    </dataValidation>
    <dataValidation type="custom" operator="greaterThanOrEqual" allowBlank="1" showInputMessage="1" showErrorMessage="1" error="Le montant total des dépenses éligibles est inférieur à 50 000 €. Les recettes générées par l'opération n'ont pas à être renseignées. " sqref="C65652:C65671 C131188:C131207 C196724:C196743 C262260:C262279 C327796:C327815 C393332:C393351 C458868:C458887 C524404:C524423 C589940:C589959 C655476:C655495 C721012:C721031 C786548:C786567 C852084:C852103 C917620:C917639 C983156:C983175" xr:uid="{F6879671-4848-400E-BF4B-65A207FADFDF}">
      <formula1>$D$161&gt;50000</formula1>
    </dataValidation>
    <dataValidation type="custom" operator="greaterThanOrEqual" allowBlank="1" showInputMessage="1" showErrorMessage="1" error="Le montant total des dépenses éligibles est inférieur à 1 000 000 €. Les recettes générées après la réalisation de l'opération n'ont pas à être renseignées. " sqref="C65678:C65697 C131214:C131233 C196750:C196769 C262286:C262305 C327822:C327841 C393358:C393377 C458894:C458913 C524430:C524449 C589966:C589985 C655502:C655521 C721038:C721057 C786574:C786593 C852110:C852129 C917646:C917665 C983182:C983201" xr:uid="{F7E4AB8A-704C-49CB-9F36-1246FCF807BE}">
      <formula1>$D$161&gt;100000</formula1>
    </dataValidation>
    <dataValidation type="list" allowBlank="1" showInputMessage="1" showErrorMessage="1" sqref="C983104:C983123 C65600:C65619 C131136:C131155 C196672:C196691 C262208:C262227 C327744:C327763 C393280:C393299 C458816:C458835 C524352:C524371 C589888:C589907 C655424:C655443 C720960:C720979 C786496:C786515 C852032:C852051 C917568:C917587" xr:uid="{44A6313E-A0F4-45C7-8896-3636E397F76A}">
      <formula1>"jours,heures"</formula1>
    </dataValidation>
    <dataValidation type="decimal" operator="greaterThanOrEqual" allowBlank="1" showInputMessage="1" showErrorMessage="1" sqref="F115:G134 B65600:B65619 B131136:B131155 B196672:B196691 B262208:B262227 B327744:B327763 B393280:B393299 B458816:B458835 B524352:B524371 B589888:B589907 B655424:B655443 B720960:B720979 B786496:B786515 B852032:B852051 B917568:B917587 B983104:B983123 D115:D134 D65600:G65619 D131136:G131155 D196672:G196691 D262208:G262227 D327744:G327763 D393280:G393299 D458816:G458835 D524352:G524371 D589888:G589907 D655424:G655443 D720960:G720979 D786496:G786515 D852032:G852051 D917568:G917587 D983104:G983123 B983129:B983148 D65625:G65644 D131161:G131180 D196697:G196716 D262233:G262252 D327769:G327788 D393305:G393324 D458841:G458860 D524377:G524396 D589913:G589932 D655449:G655468 D720985:G721004 D786521:G786540 D852057:G852076 D917593:G917612 D983129:G983148 D140:D159 B65625:B65644 B131161:B131180 B196697:B196716 B262233:B262252 B327769:B327788 B393305:B393324 B458841:B458860 B524377:B524396 B589913:B589932 B655449:B655468 B720985:B721004 B786521:B786540 B852057:B852076 B917593:B917612 F140:G159" xr:uid="{FF06546C-22EF-4B59-870C-E54CCF760049}">
      <formula1>0</formula1>
    </dataValidation>
    <dataValidation type="list" allowBlank="1" showInputMessage="1" showErrorMessage="1" sqref="A982871:A982910 A65367:A65406 A130903:A130942 A196439:A196478 A261975:A262014 A327511:A327550 A393047:A393086 A458583:A458622 A524119:A524158 A589655:A589694 A655191:A655230 A720727:A720766 A786263:A786302 A851799:A851838 A917335:A917374" xr:uid="{8B00C86E-C0B5-4F3F-8BF2-923B7D799202}">
      <formula1>"Dépenses d'investissement matériel et immatériel, Prestations de service"</formula1>
    </dataValidation>
    <dataValidation type="textLength" operator="lessThanOrEqual" allowBlank="1" showInputMessage="1" showErrorMessage="1" error="Le libellé de l'opération ne doit pas dépasser 96 caractères" sqref="B10:C10 B65361:C65361 B130897:C130897 B196433:C196433 B261969:C261969 B327505:C327505 B393041:C393041 B458577:C458577 B524113:C524113 B589649:C589649 B655185:C655185 B720721:C720721 B786257:C786257 B851793:C851793 B917329:C917329 B982865:C982865" xr:uid="{657016D4-88A0-46AC-A585-39E13A2656AC}">
      <formula1>96</formula1>
    </dataValidation>
    <dataValidation type="decimal" operator="greaterThan" allowBlank="1" showInputMessage="1" showErrorMessage="1" sqref="F982916:F982955 F65412:F65451 F130948:F130987 F196484:F196523 F262020:F262059 F327556:F327595 F393092:F393131 F458628:F458667 F524164:F524203 F589700:F589739 F655236:F655275 F720772:F720811 F786308:F786347 F851844:F851883 F917380:F917419" xr:uid="{F56B0A91-5F35-45AE-811C-8AAB8FE940D2}">
      <formula1>0</formula1>
    </dataValidation>
    <dataValidation type="list" allowBlank="1" showInputMessage="1" showErrorMessage="1" sqref="A65464:A65503 A131000:A131039 A196536:A196575 A262072:A262111 A327608:A327647 A393144:A393183 A458680:A458719 A524216:A524255 A589752:A589791 A655288:A655327 A720824:A720863 A786360:A786399 A851896:A851935 A917432:A917471 A982968:A983007" xr:uid="{C4AE0F2D-2108-4E5D-B0A8-57AA3EA754D6}">
      <formula1>"Frais de restauration,Frais de logement,Frais de mission à l'étranger (UE)"</formula1>
    </dataValidation>
    <dataValidation type="decimal" operator="greaterThanOrEqual" allowBlank="1" showInputMessage="1" showErrorMessage="1" error="Pour une seule dépense, ne renseigner que le montant HT ou le montant présenté si la TVA est récupérée (totalement ou partiellement)" sqref="F65555:F65594 F983059:F983098 F917523:F917562 F851987:F852026 F786451:F786490 F720915:F720954 F655379:F655418 F589843:F589882 F524307:F524346 F458771:F458810 F393235:F393274 F327699:F327738 F262163:F262202 F196627:F196666 F131091:F131130" xr:uid="{E95F8CBA-C2B9-448E-9AD2-CA91FADB972B}">
      <formula1>ISBLANK(C65555)</formula1>
    </dataValidation>
    <dataValidation type="list" allowBlank="1" showInputMessage="1" showErrorMessage="1" sqref="A17:D56" xr:uid="{84E9422A-55BA-4BA3-96C7-DDBC10AFEB0F}">
      <formula1>"Travaux,Acquisition matériel ou équipements,Prestation de service,Amortissement"</formula1>
    </dataValidation>
    <dataValidation type="list" allowBlank="1" showInputMessage="1" showErrorMessage="1" sqref="A140:A159" xr:uid="{27A38061-47F6-48DE-B972-CA962F28B649}">
      <mc:AlternateContent xmlns:x12ac="http://schemas.microsoft.com/office/spreadsheetml/2011/1/ac" xmlns:mc="http://schemas.openxmlformats.org/markup-compatibility/2006">
        <mc:Choice Requires="x12ac">
          <x12ac:list>"Bien (salle, terrain, équipement, matériels…)",Service (activité professionnelle…)</x12ac:list>
        </mc:Choice>
        <mc:Fallback>
          <formula1>"Bien (salle, terrain, équipement, matériels…),Service (activité professionnelle…)"</formula1>
        </mc:Fallback>
      </mc:AlternateContent>
    </dataValidation>
    <dataValidation operator="greaterThanOrEqual" allowBlank="1" showInputMessage="1" showErrorMessage="1" error="Pour une seule dépense, ne renseigner que le montant HT ou le montant présenté si la TVA est récupérée (totalement ou partiellement)" sqref="F17:F56" xr:uid="{911A862A-EACE-46AD-B432-838A7923840B}"/>
  </dataValidations>
  <pageMargins left="0.25" right="0.25" top="0.75" bottom="0.75" header="0.3" footer="0.3"/>
  <pageSetup paperSize="8" scale="8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8</vt:i4>
      </vt:variant>
    </vt:vector>
  </HeadingPairs>
  <TitlesOfParts>
    <vt:vector size="18" baseType="lpstr">
      <vt:lpstr>Dépenses Part 1</vt:lpstr>
      <vt:lpstr>Dépenses Part 2</vt:lpstr>
      <vt:lpstr>Dépenses Part 3</vt:lpstr>
      <vt:lpstr>Dépenses Part 4</vt:lpstr>
      <vt:lpstr>Synthèse à copier dans l'outil</vt:lpstr>
      <vt:lpstr>Instruction Part 1</vt:lpstr>
      <vt:lpstr>Instruction Part 2</vt:lpstr>
      <vt:lpstr>Instruction Part 3</vt:lpstr>
      <vt:lpstr>Instruction Part 4</vt:lpstr>
      <vt:lpstr>Instruction copie outil</vt:lpstr>
      <vt:lpstr>'Dépenses Part 1'!Zone_d_impression</vt:lpstr>
      <vt:lpstr>'Dépenses Part 2'!Zone_d_impression</vt:lpstr>
      <vt:lpstr>'Dépenses Part 3'!Zone_d_impression</vt:lpstr>
      <vt:lpstr>'Dépenses Part 4'!Zone_d_impression</vt:lpstr>
      <vt:lpstr>'Instruction Part 1'!Zone_d_impression</vt:lpstr>
      <vt:lpstr>'Instruction Part 2'!Zone_d_impression</vt:lpstr>
      <vt:lpstr>'Instruction Part 3'!Zone_d_impression</vt:lpstr>
      <vt:lpstr>'Instruction Part 4'!Zone_d_impression</vt:lpstr>
    </vt:vector>
  </TitlesOfParts>
  <Company>Region Normandie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GANZITTI Karine</dc:creator>
  <cp:lastModifiedBy>DULONG Laurence</cp:lastModifiedBy>
  <cp:lastPrinted>2022-03-17T13:14:53Z</cp:lastPrinted>
  <dcterms:created xsi:type="dcterms:W3CDTF">2022-01-21T09:24:34Z</dcterms:created>
  <dcterms:modified xsi:type="dcterms:W3CDTF">2022-07-06T13:12:00Z</dcterms:modified>
</cp:coreProperties>
</file>